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ThisWorkbook"/>
  <mc:AlternateContent xmlns:mc="http://schemas.openxmlformats.org/markup-compatibility/2006">
    <mc:Choice Requires="x15">
      <x15ac:absPath xmlns:x15ac="http://schemas.microsoft.com/office/spreadsheetml/2010/11/ac" url="/Users/monicaalcala/Downloads/"/>
    </mc:Choice>
  </mc:AlternateContent>
  <xr:revisionPtr revIDLastSave="0" documentId="13_ncr:1_{04B6A790-FAF2-9F4F-A7BF-33BC6A242A62}" xr6:coauthVersionLast="47" xr6:coauthVersionMax="47" xr10:uidLastSave="{00000000-0000-0000-0000-000000000000}"/>
  <workbookProtection workbookAlgorithmName="SHA-512" workbookHashValue="Jxv6qxbPXe5btBqMFv9fvQ4SvNz0TyTtmS3PBJUVYYjC9O5bTo+LE4X+I+Xs1KDrKzTsSCsH3ACjCxmIfsDq+A==" workbookSaltValue="+DdwuJ5OPuy1eOBTTQ+7Tg==" workbookSpinCount="100000" lockStructure="1"/>
  <bookViews>
    <workbookView xWindow="0" yWindow="680" windowWidth="25600" windowHeight="14380" firstSheet="9" activeTab="13" xr2:uid="{00000000-000D-0000-FFFF-FFFF00000000}"/>
  </bookViews>
  <sheets>
    <sheet name="Cover Page" sheetId="1" r:id="rId1"/>
    <sheet name="Version history" sheetId="15" r:id="rId2"/>
    <sheet name="0. Instructions &amp; sign" sheetId="2" r:id="rId3"/>
    <sheet name="1. General information" sheetId="3" r:id="rId4"/>
    <sheet name="2. Progress and reporting" sheetId="4" r:id="rId5"/>
    <sheet name="3. GHG inventory s1+2" sheetId="5" r:id="rId6"/>
    <sheet name="4. GHG inventory s3 cat1-15" sheetId="6" r:id="rId7"/>
    <sheet name="5. Portfolio Target Boundary" sheetId="8" r:id="rId8"/>
    <sheet name="6. Targets - Scope 1+2, S3c1-14" sheetId="9" r:id="rId9"/>
    <sheet name="7. Targets - S3c15 SDA" sheetId="10" r:id="rId10"/>
    <sheet name="8. Targets - S3c15 TR" sheetId="11" r:id="rId11"/>
    <sheet name="9. Targets - S3c15 PC" sheetId="12" r:id="rId12"/>
    <sheet name="10. Targets - S3c15 FFF" sheetId="13" r:id="rId13"/>
    <sheet name="11. Headline tl and summary" sheetId="14" r:id="rId14"/>
  </sheets>
  <externalReferences>
    <externalReference r:id="rId15"/>
  </externalReferences>
  <definedNames>
    <definedName name="list_country">[1]Lists!$H$2:$H$201</definedName>
    <definedName name="list_sub_type">[1]Lists!$D$2:$D$10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0" i="8" l="1"/>
  <c r="L9" i="12"/>
  <c r="M9" i="12"/>
  <c r="L10" i="12"/>
  <c r="L11" i="12"/>
  <c r="L12" i="12"/>
  <c r="L13" i="12"/>
  <c r="L14" i="12"/>
  <c r="L15" i="12"/>
  <c r="L16" i="12"/>
  <c r="L17" i="12"/>
  <c r="L18" i="12"/>
  <c r="E106" i="8"/>
  <c r="D155" i="5"/>
  <c r="H157" i="5"/>
  <c r="H156" i="5"/>
  <c r="B111" i="8"/>
  <c r="B130" i="13"/>
  <c r="B129" i="13"/>
  <c r="C106" i="8"/>
  <c r="H58" i="8"/>
  <c r="B134" i="13" l="1"/>
  <c r="Q123" i="13"/>
  <c r="Q124" i="13" s="1"/>
  <c r="B133" i="13"/>
  <c r="B132" i="13"/>
  <c r="B131" i="13"/>
  <c r="F129" i="13"/>
  <c r="S123" i="13" l="1"/>
  <c r="T123" i="13" s="1"/>
  <c r="D78" i="8"/>
  <c r="E33" i="8" l="1"/>
  <c r="C24" i="9"/>
  <c r="C23" i="9"/>
  <c r="C22" i="9"/>
  <c r="C21" i="9"/>
  <c r="G78" i="8"/>
  <c r="H75" i="8" s="1"/>
  <c r="H69" i="8"/>
  <c r="E69" i="8"/>
  <c r="H68" i="8"/>
  <c r="E68" i="8"/>
  <c r="H73" i="8"/>
  <c r="E73" i="8"/>
  <c r="H72" i="8"/>
  <c r="E72" i="8"/>
  <c r="H71" i="8"/>
  <c r="E71" i="8"/>
  <c r="H70" i="8"/>
  <c r="E70" i="8"/>
  <c r="E75" i="8"/>
  <c r="E74" i="8"/>
  <c r="E76" i="8"/>
  <c r="E77" i="8"/>
  <c r="H77" i="8"/>
  <c r="H76" i="8" l="1"/>
  <c r="H74" i="8"/>
  <c r="H33" i="8"/>
  <c r="I78" i="8"/>
  <c r="F78" i="8"/>
  <c r="H57" i="8"/>
  <c r="G115" i="5"/>
  <c r="H112" i="5"/>
  <c r="M18" i="12"/>
  <c r="M17" i="12"/>
  <c r="M16" i="12"/>
  <c r="M15" i="12"/>
  <c r="M14" i="12"/>
  <c r="M13" i="12"/>
  <c r="M12" i="12"/>
  <c r="M11" i="12"/>
  <c r="M10" i="12"/>
  <c r="N24" i="11"/>
  <c r="M24" i="11"/>
  <c r="N23" i="11"/>
  <c r="M23" i="11"/>
  <c r="N22" i="11"/>
  <c r="M22" i="11"/>
  <c r="N21" i="11"/>
  <c r="M21" i="11"/>
  <c r="N20" i="11"/>
  <c r="M20" i="11"/>
  <c r="N19" i="11"/>
  <c r="M19" i="11"/>
  <c r="N18" i="11"/>
  <c r="M18" i="11"/>
  <c r="N17" i="11"/>
  <c r="M17" i="11"/>
  <c r="N16" i="11"/>
  <c r="M16" i="11"/>
  <c r="N15" i="11"/>
  <c r="M15" i="11"/>
  <c r="N14" i="11"/>
  <c r="M14" i="11"/>
  <c r="N13" i="11"/>
  <c r="M13" i="11"/>
  <c r="N12" i="11"/>
  <c r="M12" i="11"/>
  <c r="N11" i="11"/>
  <c r="M11" i="11"/>
  <c r="N10" i="11"/>
  <c r="M10" i="11"/>
  <c r="M9" i="11"/>
  <c r="N9" i="11" s="1"/>
  <c r="C37" i="9"/>
  <c r="C36" i="9"/>
  <c r="A93" i="8"/>
  <c r="H67" i="8"/>
  <c r="E67" i="8"/>
  <c r="H66" i="8"/>
  <c r="E66" i="8"/>
  <c r="H65" i="8"/>
  <c r="E65" i="8"/>
  <c r="H64" i="8"/>
  <c r="E64" i="8"/>
  <c r="H63" i="8"/>
  <c r="E63" i="8"/>
  <c r="H62" i="8"/>
  <c r="E62" i="8"/>
  <c r="H61" i="8"/>
  <c r="E61" i="8"/>
  <c r="H60" i="8"/>
  <c r="E60" i="8"/>
  <c r="H59" i="8"/>
  <c r="E59" i="8"/>
  <c r="E58"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H9" i="8"/>
  <c r="E9" i="8"/>
  <c r="H8" i="8"/>
  <c r="E8" i="8"/>
  <c r="H7" i="8"/>
  <c r="E7" i="8"/>
  <c r="H6" i="8"/>
  <c r="E6" i="8"/>
  <c r="H5" i="8"/>
  <c r="E5" i="8"/>
  <c r="H4" i="8"/>
  <c r="E4" i="8"/>
  <c r="C21" i="6"/>
  <c r="B21" i="6"/>
  <c r="H169" i="5"/>
  <c r="H168" i="5"/>
  <c r="H167" i="5"/>
  <c r="H166" i="5"/>
  <c r="H165" i="5"/>
  <c r="H164" i="5"/>
  <c r="H163" i="5"/>
  <c r="H162" i="5"/>
  <c r="H161" i="5"/>
  <c r="H160" i="5"/>
  <c r="H159" i="5"/>
  <c r="H158" i="5"/>
  <c r="H154" i="5"/>
  <c r="H153" i="5"/>
  <c r="H152" i="5"/>
  <c r="D151" i="5"/>
  <c r="G112" i="5"/>
  <c r="G96" i="5"/>
  <c r="D96" i="5"/>
  <c r="G92" i="5"/>
  <c r="G89" i="5"/>
  <c r="D89" i="5"/>
  <c r="G85" i="5"/>
  <c r="D85" i="5"/>
  <c r="G80" i="5"/>
  <c r="D80" i="5"/>
  <c r="G75" i="5"/>
  <c r="D75" i="5"/>
  <c r="H78" i="8" l="1"/>
  <c r="E78" i="8"/>
</calcChain>
</file>

<file path=xl/sharedStrings.xml><?xml version="1.0" encoding="utf-8"?>
<sst xmlns="http://schemas.openxmlformats.org/spreadsheetml/2006/main" count="1508" uniqueCount="1129">
  <si>
    <t>INSTRUCTIONS</t>
  </si>
  <si>
    <t>COMPLETENESS OF FORM</t>
  </si>
  <si>
    <t>Please fill this form out as clearly, comprehensively, and accurately as possible. Missing, unclear, or erroneous information will result in the evaluation process being delayed. Please indicate “NA” (not applicable) for table cells where information does not apply.</t>
  </si>
  <si>
    <t>Cells in light blue are mandatory to fill. Cells in grey with grey font are conditional upon data entry above and should be ignored unless they change color to light blue. Cells in purple show examples of data entry to be completed by financial institutions in the light blue cells.</t>
  </si>
  <si>
    <t>VERACITY OF THE INFORMATION</t>
  </si>
  <si>
    <t>Financial Institutions should enter only true and accurate information and complete the form to the best of their knowledge. The person giving sign off does not have to do so physically but should just enter his/her name in the space provided.</t>
  </si>
  <si>
    <t>PLEASE CONFIRM THAT THE INFORMATION ENTERED BELOW IS TRUE AND COMPLETE TO THE BEST OF YOUR KNOWLEDGE:</t>
  </si>
  <si>
    <t>I,</t>
  </si>
  <si>
    <t>hereby certify that I have reviewed the relevant guidance documents and that the information provided below is true and complete to the best of my knowledge.</t>
  </si>
  <si>
    <t>Title:</t>
  </si>
  <si>
    <t>Date:</t>
  </si>
  <si>
    <t>Signature:</t>
  </si>
  <si>
    <t>Day</t>
  </si>
  <si>
    <t>Month</t>
  </si>
  <si>
    <t>Year</t>
  </si>
  <si>
    <t>SUBMISSION DOCUMENTS</t>
  </si>
  <si>
    <t>For</t>
  </si>
  <si>
    <t>CONTACT US</t>
  </si>
  <si>
    <t>FINANCIAL INSTITUTION INFORMATION</t>
  </si>
  <si>
    <t>#</t>
  </si>
  <si>
    <t xml:space="preserve"> Question</t>
  </si>
  <si>
    <t>Financial institution response</t>
  </si>
  <si>
    <t>Guidance</t>
  </si>
  <si>
    <t xml:space="preserve">Financial Institution name   </t>
  </si>
  <si>
    <t>1.1.1.</t>
  </si>
  <si>
    <t>1.1.2.</t>
  </si>
  <si>
    <t>1.1.3.</t>
  </si>
  <si>
    <t>If Other, please specify:</t>
  </si>
  <si>
    <t>1.1.4.</t>
  </si>
  <si>
    <t>Headquarters’ location (city)</t>
  </si>
  <si>
    <t>Headquarters’ location (country)</t>
  </si>
  <si>
    <t>VALIDATION SERVICE</t>
  </si>
  <si>
    <t>1.2.1.</t>
  </si>
  <si>
    <t>1.2.2.</t>
  </si>
  <si>
    <t>1.3.1.</t>
  </si>
  <si>
    <t>1.3.2.</t>
  </si>
  <si>
    <t>1.3.3.</t>
  </si>
  <si>
    <t>1.3.4.</t>
  </si>
  <si>
    <t>FINANCIAL ACTIVITIES</t>
  </si>
  <si>
    <t>1.4.1.</t>
  </si>
  <si>
    <t>Financial institution’s general description</t>
  </si>
  <si>
    <t>1.4.2.</t>
  </si>
  <si>
    <t xml:space="preserve">The SBTi defines a financial institution as a company whose business involves the arrangement and execution of financial and monetary transactions, including deposits, loans, investments, and currency exchange. More specifically, the SBTi deems a company a financial institution if 5 percent or more of its revenue or assets comes from the activities described above. SBTi is collecting this information to determine the need to revisit the 5% threshold and to understand representative metrics. </t>
  </si>
  <si>
    <t>If the listed units are not appropriate for your financial institution's business model, please provide an alternative metric(s) and explain</t>
  </si>
  <si>
    <t>The framework is currently relevant for financial institutions that are involved in the following asset classes where methods are available: mortgages/real estate, electricity generation project finance, corporate loans, bonds, and equity.</t>
  </si>
  <si>
    <t xml:space="preserve">Residential mortgages (consumer loan) </t>
  </si>
  <si>
    <t>Electricity generation (project finance/corporate loan)</t>
  </si>
  <si>
    <t xml:space="preserve">Corporate loans (excluding electricity generation and project finance) </t>
  </si>
  <si>
    <t>Listed equity</t>
  </si>
  <si>
    <t>Private equity</t>
  </si>
  <si>
    <t>Bonds from listed (public) companies</t>
  </si>
  <si>
    <t>Bonds from unlisted (private) companies</t>
  </si>
  <si>
    <t>Long-term loans from listed (public) companies</t>
  </si>
  <si>
    <t>Long-term loans from unlisted (private) companies</t>
  </si>
  <si>
    <t xml:space="preserve">Real estate (project finance/asset loans/asset investments) </t>
  </si>
  <si>
    <t>Fossil fuel: project finance, loans to private or public companies, equity,  bonds</t>
  </si>
  <si>
    <t xml:space="preserve">Advisory services </t>
  </si>
  <si>
    <t>WEBSITE LINKS</t>
  </si>
  <si>
    <t>1.5.1.</t>
  </si>
  <si>
    <t>Financial Institution’s website</t>
  </si>
  <si>
    <t>Financial Institution’s website URL (English)</t>
  </si>
  <si>
    <t>Financial Institution’s website URL (original language version)</t>
  </si>
  <si>
    <t>1.5.2.</t>
  </si>
  <si>
    <t>Sustainability report</t>
  </si>
  <si>
    <t>Annual report</t>
  </si>
  <si>
    <t>PARENT/SUBSIDIARY INFORMATION</t>
  </si>
  <si>
    <t>If yes, please indicate its name and description of company relationship</t>
  </si>
  <si>
    <t>Under the current version of the criteria, it is optional for banks to include their asset management divisions in their scope 1, 2, and 3 target boundaries. If such an exclusion is made, it shall be diclosed clearly in the target language.</t>
  </si>
  <si>
    <t>ANNUAL PUBLIC REPORTING</t>
  </si>
  <si>
    <t>2.1.1.</t>
  </si>
  <si>
    <t>Companies and Financial Institutions should report in line with the Greenhouse Gas Protocol accounting framework and report for scope 1, 2 and all scope 3 categories as set out in the Protocol.</t>
  </si>
  <si>
    <t>2.1.2.</t>
  </si>
  <si>
    <t>FIs setting SDA targets shall annually measure their progress against the target, at which point, measuring portfolio emissions intensity and comparing it with the baseline intensity is required.</t>
  </si>
  <si>
    <t>2.1.3.</t>
  </si>
  <si>
    <t>2.1.4.</t>
  </si>
  <si>
    <t>Please provide a link to the webpage(s) where the emissions and target progress data will be published</t>
  </si>
  <si>
    <t>Please provide a link to the latest published version of the above</t>
  </si>
  <si>
    <t>TRIGGERED RECALCULATIONS</t>
  </si>
  <si>
    <t>2.2.1.</t>
  </si>
  <si>
    <t>2.2.2.</t>
  </si>
  <si>
    <t>Please describe the policy.</t>
  </si>
  <si>
    <t>2.2.3.</t>
  </si>
  <si>
    <t>2.2.4.</t>
  </si>
  <si>
    <t>2.2.5.</t>
  </si>
  <si>
    <t>As per Criterion – “Mandatory target recalculation”, financial institutions must commit to reassessing, and if necessary, recalculating and revalidating their targets, at a minimum every 5 years. The most recent applicable criteria must be followed at the time of revalidation. Please refer to Recommendation – “Triggered target recalculation” for examples changes that trigger recalculation.</t>
  </si>
  <si>
    <t>ANNOUNCEMENTS</t>
  </si>
  <si>
    <t>2.3.1</t>
  </si>
  <si>
    <t>TARGET ACHIEVEMENT</t>
  </si>
  <si>
    <t>2.4.1.</t>
  </si>
  <si>
    <t>Carbon offsetting refers to the practice of purchasing carbon credits in order to compensate for the GHG emissions generated by the entity purchasing the credits. 
Please note that the use of offsets must not be counted as reductions toward the progress of financial institutions’ science-based targets. The SBTi requires that companies set targets based on emission reductions through direct action within their own boundaries or their value chains. Offsets may be useful, however, as an option for financial institutions wishing to finance additional emission reductions beyond the SBT.</t>
  </si>
  <si>
    <t>2.4.2.</t>
  </si>
  <si>
    <t>Avoided emissions are emission reductions that occur outside of a product’s life cycle or value chain, but as a result of the use of that product. Examples of products (goods and services) that avoid emissions include low-temperature detergents, fuel-saving tires, energy-efficient ball-bearings, and teleconferencing services. Other terms used to describe avoided emissions include climate positive, net-positive accounting, and scope 4. 
Avoided emissions fall under a separate accounting system from corporate inventories and do not count toward science-based targets.</t>
  </si>
  <si>
    <t>2.4.3.</t>
  </si>
  <si>
    <t>2.4.4.</t>
  </si>
  <si>
    <t>2.4.5.</t>
  </si>
  <si>
    <t xml:space="preserve">Do you believe that these actions could achieve greenhouse gas emissions reductions in the real economy? Please specify reasoning as to why. 
</t>
  </si>
  <si>
    <t>SBTi recognizes that it is currently challenging to establish a causal relation between an action taken by an FI and greenhouse gas emission reductions in the real economy. The purpose of this question is therefore not for the FI to provide proof of impact (i.e. ’claim’), but rather to provide a qualitative explanation of how it believes its actions could contribute to greenhouse gas emission reductions. FIs will not be held accountable if their actions do ultimately not result in greenhouse gas emission reductions.</t>
  </si>
  <si>
    <t>FOSSIL FUEL INVESTMENT AND LENDING</t>
  </si>
  <si>
    <t>If yes, please fill in the "4. Targets - S3c15 FFF" tab.</t>
  </si>
  <si>
    <t>2.5.3.</t>
  </si>
  <si>
    <t>SUPPORTING DOCUMENTATION</t>
  </si>
  <si>
    <t>2.6.1.</t>
  </si>
  <si>
    <t>Provide a list and briefly describe any background information submitted with this form.</t>
  </si>
  <si>
    <t>If yes, please explain</t>
  </si>
  <si>
    <t>ALIGNMENT WITH GHG PROTOCOL</t>
  </si>
  <si>
    <t>Financial Institution response</t>
  </si>
  <si>
    <t>3.1.1.</t>
  </si>
  <si>
    <t>3.1.2.</t>
  </si>
  <si>
    <t>If not, list and explain any deviations from GHGP's requirements.</t>
  </si>
  <si>
    <t>If the inventory does not fully align with the GHG Protocol, please indicate any deviation from the standard with reference to the chapter and page in question, as well as the justification for why the standard was not followed.</t>
  </si>
  <si>
    <t>3.1.3.</t>
  </si>
  <si>
    <t>Was third-party assurance performed?</t>
  </si>
  <si>
    <t xml:space="preserve"> If yes, please provide the following information:
Name of the assurance provider(s)</t>
  </si>
  <si>
    <t>The relevant competencies of the assurance provider(s)</t>
  </si>
  <si>
    <t>Specification on the scope(s): does assurance and verification apply to companies scopes 1,2 and 3? Please specify the proportion of reported emissions verified as a percentage (e.g., 100% of scope 2 emissions have been verified)</t>
  </si>
  <si>
    <t>The opinion issued by the assurance provider(s)</t>
  </si>
  <si>
    <t>Frequency of verification cycle: annual, biennial, or triennial process</t>
  </si>
  <si>
    <t>Additional information about assurance and verification, if relevant</t>
  </si>
  <si>
    <t>ORGANIZATIONAL BOUNDARY</t>
  </si>
  <si>
    <t>3.2.1.</t>
  </si>
  <si>
    <t>To simplify the target-setting process, financial institutions should use the operational control or financial control approach and include all investment and lending activities in scope 3, category 15. For more information, please refer to Chapter 3 “Setting Organizational Boundaries” of the GHG Protocol Corporate Standard.</t>
  </si>
  <si>
    <t>3.2.2.</t>
  </si>
  <si>
    <t>Justification</t>
  </si>
  <si>
    <t xml:space="preserve">Please explain the reason for choosing the selected consolidation approach. </t>
  </si>
  <si>
    <t>3.2.3</t>
  </si>
  <si>
    <t>Deviations</t>
  </si>
  <si>
    <t>Please explain any deviations from the selected consolidation approach, if any.</t>
  </si>
  <si>
    <t>3.2.4.</t>
  </si>
  <si>
    <t>3.2.5.</t>
  </si>
  <si>
    <t>Financial accounting exceptions</t>
  </si>
  <si>
    <t>Relevant entities</t>
  </si>
  <si>
    <t xml:space="preserve">Please provide a list of entities captured in the GHG inventory accounting as per the organizational boundary approach chosen. This can be written here, or a link provided to a list or visual representation (such as SEC filing, or a diagram/organogram). </t>
  </si>
  <si>
    <t>STRUCTURAL CHANGES</t>
  </si>
  <si>
    <t>3.3.1.</t>
  </si>
  <si>
    <t>3.3.2.</t>
  </si>
  <si>
    <t>Company details</t>
  </si>
  <si>
    <t>Please provide details on any structural changes that have occurred, including the structural change type and the name(s) of the company or companies involved in the merger(s), acquisition(s) or divestment(s).</t>
  </si>
  <si>
    <t>3.3.3.</t>
  </si>
  <si>
    <t>Completion date</t>
  </si>
  <si>
    <t xml:space="preserve">Please provide the date of completion for all structural changes since the base year, or provide a link to where this information is listed. If you are providing a link, please also indicate the page number where the information is located within the document. </t>
  </si>
  <si>
    <t>3.3.4.</t>
  </si>
  <si>
    <t>3.3.5.</t>
  </si>
  <si>
    <t>Base year recalculation explanation</t>
  </si>
  <si>
    <t>If the base year has been recalculated, please outline how these changes have been integrated into the GHG inventory.</t>
  </si>
  <si>
    <t>3.3.6.</t>
  </si>
  <si>
    <t>Percentage change</t>
  </si>
  <si>
    <t>Please provide the percentage change in emissions.</t>
  </si>
  <si>
    <t>SUBSIDIARIES AND JOINT VENTURES</t>
  </si>
  <si>
    <t>3.4.1.</t>
  </si>
  <si>
    <t>3.4.2.</t>
  </si>
  <si>
    <t>Please outline the reasons why any subsidiaries, if they are inside the organizational boundary as per the consolidation approach chosen, have been omitted from the GHG inventory.</t>
  </si>
  <si>
    <t>3.4.3.</t>
  </si>
  <si>
    <t>As per GHG Protocol Corporate Standard, companies with the ability to direct the financial and operating policies of joint ventures, associates, affiliates and/or any other equity holdings, shall include 100% of these joint ventures’ emissions under operational or financial control approach.</t>
  </si>
  <si>
    <t>3.4.4.</t>
  </si>
  <si>
    <t>Please outline the reasons why any joint ventures, if they are inside the organizational boundary as per the consolidation approach chosen, have been omitted from the GHG inventory.</t>
  </si>
  <si>
    <t>3.4.5.</t>
  </si>
  <si>
    <t xml:space="preserve">Please select from dropdown. </t>
  </si>
  <si>
    <t>3.4.6.</t>
  </si>
  <si>
    <t>Subsidiary Name</t>
  </si>
  <si>
    <t>Scope 1</t>
  </si>
  <si>
    <t>Scope 2</t>
  </si>
  <si>
    <t>Scope 3</t>
  </si>
  <si>
    <t>XX% of emissions</t>
  </si>
  <si>
    <t>XX% of emissions/activities if emissions data is not available for investment and lending activities</t>
  </si>
  <si>
    <t>REPORTING PERIOD</t>
  </si>
  <si>
    <t>3.5.1.</t>
  </si>
  <si>
    <t>Year type</t>
  </si>
  <si>
    <t>The choice of a calendar year or a financial year is applied consistently across base years for scopes 1, 2 and 3.</t>
  </si>
  <si>
    <t>3.5.2.</t>
  </si>
  <si>
    <t>Fiscal year end</t>
  </si>
  <si>
    <t>Please indicate the day, month and year for the end date of the base fiscal year.</t>
  </si>
  <si>
    <t>3.5.3.</t>
  </si>
  <si>
    <t>Scope 1 and 2 base year</t>
  </si>
  <si>
    <t>3.5.4.</t>
  </si>
  <si>
    <t>Scope 1 and 2 most recent year</t>
  </si>
  <si>
    <t>The SBTi permits most recent years of up to two years prior to the date of submission.</t>
  </si>
  <si>
    <t>3.5.5.</t>
  </si>
  <si>
    <r>
      <rPr>
        <b/>
        <sz val="12"/>
        <color theme="1"/>
        <rFont val="Arial"/>
        <family val="2"/>
      </rPr>
      <t xml:space="preserve">Is the base year and most recent year the same for scope 3?
</t>
    </r>
    <r>
      <rPr>
        <sz val="12"/>
        <color rgb="FF7F7F7F"/>
        <rFont val="Arial"/>
        <family val="2"/>
      </rPr>
      <t>Single choice question</t>
    </r>
  </si>
  <si>
    <t>The SBTi recommends using consistent years across scopes.</t>
  </si>
  <si>
    <t>3.5.6.</t>
  </si>
  <si>
    <t xml:space="preserve">Scope 3 base year </t>
  </si>
  <si>
    <t>Scope 3 most recent year</t>
  </si>
  <si>
    <t>What is the reason that different data has been selected for scope 1 and 2, compared to scope 3?</t>
  </si>
  <si>
    <t>SCOPE 1 EMISSIONS</t>
  </si>
  <si>
    <t>Emissions sources</t>
  </si>
  <si>
    <t>Stationary combustion fuels and equipment</t>
  </si>
  <si>
    <t>Mobile combustion fuels and vehicle</t>
  </si>
  <si>
    <t>Fugitive emissions</t>
  </si>
  <si>
    <t>Process emissions</t>
  </si>
  <si>
    <t>Total, tCO2e</t>
  </si>
  <si>
    <t>SCOPE 2 EMISSIONS</t>
  </si>
  <si>
    <t>3.6.1.</t>
  </si>
  <si>
    <t>Electricity</t>
  </si>
  <si>
    <t xml:space="preserve">District heating </t>
  </si>
  <si>
    <t>Other heating/cooling</t>
  </si>
  <si>
    <t>Absolute emissions, tCO2e</t>
  </si>
  <si>
    <t>How do these instruments meet the Scope 2 Quality Criteria?</t>
  </si>
  <si>
    <t>Please provide information demonstrating how the above instruments meet the Scope 2 Quality Criteria.</t>
  </si>
  <si>
    <t>3.6.4.</t>
  </si>
  <si>
    <t xml:space="preserve">Please confirm that the above instruments meet the Scope 2 Quality Criteria.	</t>
  </si>
  <si>
    <t>3.6.5.</t>
  </si>
  <si>
    <t>INVENTORY EXCLUSIONS</t>
  </si>
  <si>
    <t>3.7.1.</t>
  </si>
  <si>
    <t>GHG Inventory breakdown</t>
  </si>
  <si>
    <t>Exclusions from the minimum boundary, %</t>
  </si>
  <si>
    <t>Description of exclusions</t>
  </si>
  <si>
    <t>Total exclusion - location-based</t>
  </si>
  <si>
    <t>Total exclusion - market-based</t>
  </si>
  <si>
    <t>Scopes 1&amp;2</t>
  </si>
  <si>
    <t>Scope 2 location-based</t>
  </si>
  <si>
    <t>Scope 2 market-based</t>
  </si>
  <si>
    <t>1. Purchased goods and services</t>
  </si>
  <si>
    <t>2. Capital goods</t>
  </si>
  <si>
    <t>3. Fuel- and energy-related activities</t>
  </si>
  <si>
    <t>4. Upstream transportation and distribution</t>
  </si>
  <si>
    <t>5. Waste generated in operations</t>
  </si>
  <si>
    <t>6. Business travel</t>
  </si>
  <si>
    <t>7. Employee commuting</t>
  </si>
  <si>
    <t>8. Upstream leased assets</t>
  </si>
  <si>
    <t>9. Downstream transportation and distribution</t>
  </si>
  <si>
    <t>10. Processing of sold products</t>
  </si>
  <si>
    <t>11. Use of sold products</t>
  </si>
  <si>
    <t>12. End-of-life treatment of sold products</t>
  </si>
  <si>
    <t>13. Downstream leased assets</t>
  </si>
  <si>
    <t>14. Franchises</t>
  </si>
  <si>
    <t>3.7.2.</t>
  </si>
  <si>
    <t>3.7.3.</t>
  </si>
  <si>
    <t>CO2</t>
  </si>
  <si>
    <t>HFC</t>
  </si>
  <si>
    <t>HF6</t>
  </si>
  <si>
    <t>PFC</t>
  </si>
  <si>
    <t>CH4</t>
  </si>
  <si>
    <t>N2O</t>
  </si>
  <si>
    <t>NF3</t>
  </si>
  <si>
    <t>BIOENERGY</t>
  </si>
  <si>
    <t>3.8.1.</t>
  </si>
  <si>
    <t>Please provide information on the methodology used to estimate CO2 emissions from biofuels/biomass combustion and/or CO2 removals from the bioenergy sources used.</t>
  </si>
  <si>
    <t>*Bioenergy is energy generated from the conversion of solid, liquid and gaseous products derived from biomass. Biomass is any organic matter, i.e., biological material, available on a renewable basis. This includes feedstock derived from animals or plants, such as wood and agricultural crops, and organic waste from municipal and industrial sources. Consider both the base year and the most recent year. Companies should provide justifications for why such sources are deemed renewable.
 The SBTi criteria requires companies to provide information about GHG emissions from the combustion, processing and distribution phase of bioenergy and the land use emissions and removals associated with bioenergy feedstocks – and to include these in the target boundary (in scopes 1, 2, and/or 3, as relevant).
 Please note the SBTi recommends that, in the absence of accurate removals data, companies report equal removals for bioenergy sources as a conservative estimate.</t>
  </si>
  <si>
    <t>Please provide information on the methodology used to estimate CO2 removals from the bioenergy sources used.</t>
  </si>
  <si>
    <t>As per GHG Protocol, biogenic N20 and CH4 emissions must be reported inside the main GHG inventory.</t>
  </si>
  <si>
    <t>What are the business activities which utilize bioenergy or biomass feedstocks?</t>
  </si>
  <si>
    <t>Please clarify which activities the CO2 emissions from bioenergy use/ production and/or biomass feedstock production for bioenergy covers e.g., direct CO2 emissions from combustion of biofuels and/or biomass feedstocks and/or direct CO2 emissions from production of biomass feedstocks.</t>
  </si>
  <si>
    <t>For targets that include bioenergy, the target language must include the following footnote: "*The target boundary includes land-related emissions and removals from bioenergy feedstocks.”</t>
  </si>
  <si>
    <t>Biogenic CO2 Emissions</t>
  </si>
  <si>
    <t>Biogenic CO2 Removals</t>
  </si>
  <si>
    <t>Exclusions from the inventory, tCO2</t>
  </si>
  <si>
    <t>Gross Biogenic CO2 emissions</t>
  </si>
  <si>
    <t>Base year for scope 1&amp;2</t>
  </si>
  <si>
    <t>Base year for scope 3</t>
  </si>
  <si>
    <t>SCOPE 3 CATEGORIES 1 TO 15 GHG INVENTORY</t>
  </si>
  <si>
    <t>Scope 3 category</t>
  </si>
  <si>
    <t>General description / Justification</t>
  </si>
  <si>
    <t>Please confirm that this is consistent with the GHG Protocol minimum boundary.</t>
  </si>
  <si>
    <t>Data type</t>
  </si>
  <si>
    <t>Extrapolation, %</t>
  </si>
  <si>
    <t>Representativeness</t>
  </si>
  <si>
    <t>Emission factor source</t>
  </si>
  <si>
    <t>Assumptions</t>
  </si>
  <si>
    <t xml:space="preserve">    Category specific checks</t>
  </si>
  <si>
    <t>Office suplies</t>
  </si>
  <si>
    <t>Yes</t>
  </si>
  <si>
    <t>Less than 10%</t>
  </si>
  <si>
    <t>Country/regional</t>
  </si>
  <si>
    <t>National GHG Emissions Conversions, DEFRA</t>
  </si>
  <si>
    <t>Please confirm that all purchased services have been captured in the reporting.</t>
  </si>
  <si>
    <t>Please confirm that the emissions are reported on a cradle-to-gate basis.</t>
  </si>
  <si>
    <t>Please confirm that the emissions are representative of the company's normal activities.</t>
  </si>
  <si>
    <t>Please confirm that the company is covering all upstream transport and distribution emissions paid by the company.</t>
  </si>
  <si>
    <t>Please confirm that the company is only including recovery for recycling, but not recycling itself.</t>
  </si>
  <si>
    <t>Please confirm that hotel stay emissions are disaggregated from the minimum boundary.</t>
  </si>
  <si>
    <t>Please confirm that homeworking emissions are disaggregated from the minimum boundary.</t>
  </si>
  <si>
    <t>If your company has selected the operational control consolidation approach and reported emissions in this category, please provide justification as to why your company does not have operational control over the leased asset.</t>
  </si>
  <si>
    <t>Does your company have the ability to choose and switch energy suppliers for the asset(s)?</t>
  </si>
  <si>
    <t>Does your company have the capacity to influence energy usage for the asset(s)?</t>
  </si>
  <si>
    <t>Does your company have the capacity to select and/or install energy saving technology for the asset(s)?</t>
  </si>
  <si>
    <t>Does your company pay for the energy used to power the asset(s)?</t>
  </si>
  <si>
    <t>Please confirm that the life cycle emissions from manufacturing or construction of leased assets have not been included in the submitted figures.</t>
  </si>
  <si>
    <t>Please confirm that, for transportation of sold goods, the emissions disclosed relate only to services purchased by third parties (i.e. emissions from the transportation of goods purchased by the company have not been included).</t>
  </si>
  <si>
    <t>Please confirm that emissions reported encompass the operation of assets owned by the reporting company (lessor) and leased to other entities in the reporting year, not included in scope 1 and scope 2.</t>
  </si>
  <si>
    <t>Please provide a description of lessee(s), leasing arrangement(s) and leasing location(s).</t>
  </si>
  <si>
    <t>Please confirm that emissions reported encompass the operation of franchises in the reporting year, not included in scope 1 and scope 2.</t>
  </si>
  <si>
    <t>Please provide a description of franchising arrangements.</t>
  </si>
  <si>
    <t>Please confirm that if the reporting company grants licenses to other entities to sell or distribute goods or services in return for payments, the scope 1 and 2 emissions arising from the creation or provision of those goods and services, are accounted for in category 14.</t>
  </si>
  <si>
    <t>Please provide a description of licensing arrangements.</t>
  </si>
  <si>
    <t>15. Investments</t>
  </si>
  <si>
    <t>Total</t>
  </si>
  <si>
    <t>Asset Class</t>
  </si>
  <si>
    <t>Sub-Asset class</t>
  </si>
  <si>
    <t>% total lending and investment</t>
  </si>
  <si>
    <t>Mandatory</t>
  </si>
  <si>
    <t>Target ID</t>
  </si>
  <si>
    <t>Proposed Ambition</t>
  </si>
  <si>
    <t>Minimum Ambition</t>
  </si>
  <si>
    <t>Temperature Alignment</t>
  </si>
  <si>
    <t>List all asset classes on the balance sheet and/or AUM (e.g., corporate loans, equity, fixed income, etc.).</t>
  </si>
  <si>
    <t>Describe the breakdown of activities associated with each asset class (e.g., corporate bonds, government bonds, in the corporate bond asset class).</t>
  </si>
  <si>
    <t>Indicate the value of each activity - the total must be reconciled to consolidated balance sheet totals and/or AUM.</t>
  </si>
  <si>
    <t>Of the given asset class activity, note the % that is covered by a target (e.g., 80% of corporate loans by loan value are covered).</t>
  </si>
  <si>
    <t>Indicate the financed emissions of each activity for which an emissions accounting methodology is available (i.e., asset classes listed as required or optional in Table 1)</t>
  </si>
  <si>
    <t>Of the given asset class activity, note the % that is covered by a target (e.g., 80% of corporate loans by financed emissions are covered).</t>
  </si>
  <si>
    <t>Note the target setting method used (e.g., SDA, Portfolio Coverage, Temperature Rating)</t>
  </si>
  <si>
    <t>Indicate Target ID</t>
  </si>
  <si>
    <t>Note the proposed target ambition.</t>
  </si>
  <si>
    <t>Note the minimum required ambition (per Target ambition check box further below).</t>
  </si>
  <si>
    <t>Does the proposed ambition column meet or exceed the minimum ambition column? (Yes/No)</t>
  </si>
  <si>
    <t>If this activity is not covered by a target, please explain why.</t>
  </si>
  <si>
    <t>Sector/Market specifications</t>
  </si>
  <si>
    <t>Target Setting Method</t>
  </si>
  <si>
    <t>Description &amp; Rationale for % coverage / exclusion</t>
  </si>
  <si>
    <t>Consumer loans</t>
  </si>
  <si>
    <t>Residential mortgages</t>
  </si>
  <si>
    <t>Optional</t>
  </si>
  <si>
    <t>SDA</t>
  </si>
  <si>
    <t>Motor vehicle loans</t>
  </si>
  <si>
    <t>Out of scope</t>
  </si>
  <si>
    <t>Other consumer loans</t>
  </si>
  <si>
    <t>Project finance</t>
  </si>
  <si>
    <t>Electricity generation project finance (direct / via funds)</t>
  </si>
  <si>
    <t>Required</t>
  </si>
  <si>
    <t>Fossil fuel project finance (direct / via funds)</t>
  </si>
  <si>
    <t>No</t>
  </si>
  <si>
    <t>Real estate project finance (direct / via funds)</t>
  </si>
  <si>
    <t>Other project finance ( e.g. infrastructure projects/assets)</t>
  </si>
  <si>
    <t>Corporate loans</t>
  </si>
  <si>
    <t>Long-term (more than one year)</t>
  </si>
  <si>
    <t>Fossil Fuel Finance Target</t>
  </si>
  <si>
    <t>Long-term loans to other sectors</t>
  </si>
  <si>
    <t>PC1</t>
  </si>
  <si>
    <t>Long-term loans to private companies all other sectors</t>
  </si>
  <si>
    <t>Short-term corporate loans (one year or less, such as line of credit, intraday, and overdraft facilities)</t>
  </si>
  <si>
    <t>Fossil fuel loans (listed and private companies)</t>
  </si>
  <si>
    <t>All other sectors (listed and private companies)</t>
  </si>
  <si>
    <t>SME loans</t>
  </si>
  <si>
    <t>Fossil fuel (listed and private companies)</t>
  </si>
  <si>
    <t>Other short-term and long-term SME loans</t>
  </si>
  <si>
    <t>Equity (investment)</t>
  </si>
  <si>
    <t>Electricity generation (listed and private companies)</t>
  </si>
  <si>
    <t>PC2</t>
  </si>
  <si>
    <t>All other sectors (listed companies)</t>
  </si>
  <si>
    <t>All other sectors (private companies / private equity)</t>
  </si>
  <si>
    <t>via Funds (invested in assets, e.g., exchange traded funds, mutual funds, hedge funds, other collective investment schemes)</t>
  </si>
  <si>
    <t>Fossil fuel sector (listed and private companies)</t>
  </si>
  <si>
    <t>with non-transparent strategy (e.g. hedge funds)</t>
  </si>
  <si>
    <t>via Fund of Funds (funds invested in funds)</t>
  </si>
  <si>
    <t>PE that doesn't meet PE Guidance coverage conditions</t>
  </si>
  <si>
    <t>Private debt</t>
  </si>
  <si>
    <t>PE secondaries / fund of funds</t>
  </si>
  <si>
    <t>Fixed income (investment)</t>
  </si>
  <si>
    <t>Corporate and SME bonds and private debt (direct holdings and co-investments)</t>
  </si>
  <si>
    <t>All other sectors (private companies)</t>
  </si>
  <si>
    <t xml:space="preserve">via Funds (invested in assets, e.g., exchange traded funds, mutual funds, hedge funds, other collective investment schemes)
</t>
  </si>
  <si>
    <t>Securitized fixed income, including asset-backed securities, mortgage-backed securities, covered bonds (direct holdings or via funds)</t>
  </si>
  <si>
    <t>Supranational, sovereign, sub-sovereign (including municipal), government and government agency bonds (direct holdings or via funds)</t>
  </si>
  <si>
    <t>Long-term (more than one year) commercial real estate asset loans (residential and service buildings)</t>
  </si>
  <si>
    <t>Short-term (one year or less) commercial real estate asset loans</t>
  </si>
  <si>
    <t>Direct investment in real estate assets (for own use or investment purposes, if not already covered by scope 1 + 2 and/or scope 3 categories 1–14 targets)</t>
  </si>
  <si>
    <t>Investment in real estate funds (listed and private)</t>
  </si>
  <si>
    <t>Real estate assets</t>
  </si>
  <si>
    <t>Asset / Investment / Wealth management (AIWM)</t>
  </si>
  <si>
    <t>Discretionary mandates</t>
  </si>
  <si>
    <t>TR1</t>
  </si>
  <si>
    <t>Advisory mandates</t>
  </si>
  <si>
    <t>[Required, optional or out of scope activities]</t>
  </si>
  <si>
    <t>Assets under custody (custody services)</t>
  </si>
  <si>
    <t>Other</t>
  </si>
  <si>
    <t>Cash</t>
  </si>
  <si>
    <t>Derivatives</t>
  </si>
  <si>
    <t>Debt and equity securities underwriting, advisory services (e.g., mergers and acquisitions)</t>
  </si>
  <si>
    <t>Commodities trading</t>
  </si>
  <si>
    <t>Insurance underwriting, reinsurance, credit guarantees</t>
  </si>
  <si>
    <t xml:space="preserve">Assets outside of investing and lending </t>
  </si>
  <si>
    <t>Right of use assets</t>
  </si>
  <si>
    <t>Intangible assets</t>
  </si>
  <si>
    <t>Deferred tax assets</t>
  </si>
  <si>
    <t>Current tax assets</t>
  </si>
  <si>
    <t>Prepaid expenses</t>
  </si>
  <si>
    <t>Accrued income</t>
  </si>
  <si>
    <t>Question</t>
  </si>
  <si>
    <t>Per FI-C18 – Disclosure of Scope 3 Portfolio Targets – Headline Target: Separate from the calculation of an FI’s Portfolio Target Boundary to confirm that minimum coverage requirements have been met per FI-C15, FIs shall disclose, at the time of target announcement and along with approved targets, the percentage of their total investment and lending activities covered by scope 3 portfolio targets on the SBTi website, in a metric representative of the magnitude of FIs’ main business activities, which may involve any combination of lending, own investments and asset management. Examples include total balance sheet assets, total investments, total lending book and total assets under management, as relevant."</t>
  </si>
  <si>
    <t>Please provide the currency of the data used to fill Table 1 below</t>
  </si>
  <si>
    <t>Please provide the year of the data used to fill Table 1 below</t>
  </si>
  <si>
    <t>Most recent year</t>
  </si>
  <si>
    <t>Please provide a link to the publicy available reconciled balance</t>
  </si>
  <si>
    <t>Please specify the page number with the reconciled balance in the pubilcly available report</t>
  </si>
  <si>
    <t xml:space="preserve">Have you attached a report for the purpose of reconciliation? </t>
  </si>
  <si>
    <t>If no reconcilable balance is available, can you please explain how you plan to prove that the financial institution has covered all relevant assets?</t>
  </si>
  <si>
    <t>Per FI-C15 FIs are required to set one or more near-term targets for relevant activities in their portfolios according to Table 1.</t>
  </si>
  <si>
    <t>Per FI-C15 Asset/Investment/Wealth Management: The AIWM asset class applies to situations where FIs are managing investment funds on the behalf of third parties. Assets that are owned by an FI but managed by third-party asset managers are considered the FI’s own investments and not AIWM. For the purposes of target validation, FIs shall define and disclose the types of asset management businesses they are involved with, which must align with the following categories
- Discretionary mandates apply to situations where the FI is granted discretion by the third party to make investment decisions (e.g., fund, index or security selection) without seeking prior approval from that third party.
- Advisory mandates apply to situations where the FI provides recommendations and makes investments on behalf of the third party that are subject to that third party’s instructions or approval. This includes situations where the FI selects funds for third parties to choose from but thereafter has no control over investment decisions (e.g., fund, index or security selection).
- Execution-only mandates apply to situations where the FI acts only to execute investment instructions and has no control over investment decisions.</t>
  </si>
  <si>
    <t>Per FI-C15: For the purposes of target validation, FIs shall define and disclose the types of asset management businesses they are involved with. 
Please refer to Table 1 in the Financial Institutions Near-Term Criteria V2.0 to understand which asset classes are required, optional or out scope.</t>
  </si>
  <si>
    <t>Common and preferred stock of corporates and SMEs (direct holdings and co-investments)</t>
  </si>
  <si>
    <t>Private equity and debt</t>
  </si>
  <si>
    <t>PE that meets PE Guidance coverage conditions</t>
  </si>
  <si>
    <t>Real estate</t>
  </si>
  <si>
    <t>Equity and fixed income (investment in real estate companies)</t>
  </si>
  <si>
    <t>[Required activities]</t>
  </si>
  <si>
    <t>[Optional activities]</t>
  </si>
  <si>
    <t>[Out of scope activities]</t>
  </si>
  <si>
    <t>[Required or optional activities]</t>
  </si>
  <si>
    <t>[Required or Optional activities]</t>
  </si>
  <si>
    <t>As per FI-C18 - Separate from the calculation of an FI’s Portfolio Target Boundary to confirm that minimum coverage requirements have been met per FI-C15, FIs shall disclose, at the time of target announcement and along with approved targets, the percentage of their total investment and lending activities covered by scope 3 portfolio targets on the SBTi website, in a metric representative of the magnitude of FIs’ main business activities, which may involve any combination of lending, own investments and asset management. Examples include total balance sheet assets, total investments, total lending book and total assets under management, as relevant. FIs must also disclose a breakdown of required, optional and out-of-scope activities as outlined in the headline target language template in Table 3. These disclosure requirements are intended to enhance the transparency and comparability of portfolio targets.</t>
  </si>
  <si>
    <t>Enter total from financial records</t>
  </si>
  <si>
    <t>Financial metric used to fill and reconcile Table 1  (e.g. Total assets)</t>
  </si>
  <si>
    <t>Please specify the page number with the reconciled balance in the report</t>
  </si>
  <si>
    <t>Questions</t>
  </si>
  <si>
    <t>Target information</t>
  </si>
  <si>
    <t>Base year</t>
  </si>
  <si>
    <t>Target year</t>
  </si>
  <si>
    <t>Target ambition (%)</t>
  </si>
  <si>
    <t>Scopes</t>
  </si>
  <si>
    <t>Scope 3 categories</t>
  </si>
  <si>
    <t>Target language</t>
  </si>
  <si>
    <t>If you need to make changes to the target language automatically calculated on the left cell, please manually enter the target language here.</t>
  </si>
  <si>
    <t>Target type</t>
  </si>
  <si>
    <t>Target year % procurement of renewable electricity (Target ambition)</t>
  </si>
  <si>
    <t xml:space="preserve">As per FI-C13 – Renewable Electricity Procurement Targets: Targets to actively source renewable electricity at a rate that is consistent with 1.5°C scenarios are an acceptable alternative to
scope 2 emissions reduction targets. The SBTi has identified 80% renewable electricity procurement by 2025 and 100% by 2030 as thresholds (portion of renewable electricity over
total electricity use) for this approach in line with the recommendations of the RE100 initiative. Please consult the RE100 Technical Criteria and the Scope 2 Quality Criteria in the
GHGP Scope 2 Guidance for options for actively sourcing renewable electricity. 
FIs that already source electricity at or above these thresholds shall maintain or increase their use share of renewable electricity to qualify. FIs that have zero scope 1 emissions and
will cover scope 2 emissions with a renewable electricity procurement target shall also set a target to maintain zero scope 1 emissions.
</t>
  </si>
  <si>
    <t>Target ambition</t>
  </si>
  <si>
    <t>Change in absolute emissions</t>
  </si>
  <si>
    <t>Metrics</t>
  </si>
  <si>
    <t>Unit</t>
  </si>
  <si>
    <t>Base year activity</t>
  </si>
  <si>
    <t>Most recent year activity</t>
  </si>
  <si>
    <t>Target year activity</t>
  </si>
  <si>
    <t>Justification for activity projections</t>
  </si>
  <si>
    <t>[FI name] commits to reduce [scopes] GHG emissions [ambition]% by [target year] from a [base year] base year.</t>
  </si>
  <si>
    <t>The economic intensity metric must be based on greenhouse gas emissions per unit of value added (GEVA), the calculations of value added must use the formulae set out in
“Greenhouse gas emissions per unit of value added (“GEVA”) — A corporate guide to voluntary climate action”:
● Value added = gross profit.
● Value added = operating profit = earnings before interest and depreciation (EBITDA) + all personnel costs. Personnel costs should include payment to management and  board members.
● Value added = sales revenue - the cost of goods and services purchased from external suppliers.</t>
  </si>
  <si>
    <t>Guidance for engagement target(s) only:
●        KPI (Metric): Enter the metric used in your target. For example, if your target is to have 70% of suppliers have science-based targets by 2025, your metric is “Percentage of suppliers you aim to engage”. The level of ambition required for supplier/customer engagement targets it that they shall have science-based emission reduction targets in line with SBTi resources. 
●        KPI in Base year: Enter the KPI value in the base year. For example, if your target is to have 70% of suppliers set science-based targets by 2025 and in the base year only 5% had a science-based target, enter 5%. Provide an estimate if the exact value is not available.
●        KPI in Target year: Enter the KPI value you are committing to achieve in the target year. For example, if your target is to have 70% of suppliers set science-based targets by 2025, enter 70%.</t>
  </si>
  <si>
    <t>Suppliers/customers</t>
  </si>
  <si>
    <t>Base year level</t>
  </si>
  <si>
    <t>Most recent year level</t>
  </si>
  <si>
    <t>[FI name] commits that [percent]% of its suppliers/customers [by spend/ revenue/ emissions] covering [name scope 3
categories], will have science-based targets by [target year].</t>
  </si>
  <si>
    <t xml:space="preserve">Financial Institutions setting customer engagement targets must have customers that are eligible to set science-based targets - i.e., they must have business-to-business relationships with downstream customers who are legal corporate entities. </t>
  </si>
  <si>
    <t>Target's coverage on Scopes 1, 2 and 3) categories 1-14</t>
  </si>
  <si>
    <t xml:space="preserve">GHG Inventory </t>
  </si>
  <si>
    <t>ABS1</t>
  </si>
  <si>
    <t>SE1</t>
  </si>
  <si>
    <t xml:space="preserve">Scope 3: </t>
  </si>
  <si>
    <t>3. Fuel and energy related activities</t>
  </si>
  <si>
    <t>Submitted targets: Portfolio Sectoral Decarbonization Approach method</t>
  </si>
  <si>
    <t>Portfolio targets: Intensity targets (SDA)</t>
  </si>
  <si>
    <t>Target ID (INT#)</t>
  </si>
  <si>
    <t>Targeted percentage (%) from base year</t>
  </si>
  <si>
    <t>Sector</t>
  </si>
  <si>
    <t>Asset class(es) covered with the target</t>
  </si>
  <si>
    <t>Percentage (%) of asset class covered</t>
  </si>
  <si>
    <t>If Maintenance target, indicate current intensity:</t>
  </si>
  <si>
    <t>Financed emissions in the base year</t>
  </si>
  <si>
    <t>What methdology or assumptions were used in measuring these financed emissions?</t>
  </si>
  <si>
    <t>For targets where BY is more than 2 years earlier from the date of submission:</t>
  </si>
  <si>
    <t>Most recent year financed emissions</t>
  </si>
  <si>
    <t>Proposed target language</t>
  </si>
  <si>
    <t>Sector and Asset class specific language templates</t>
  </si>
  <si>
    <t>Asset class</t>
  </si>
  <si>
    <t>Electricity generation</t>
  </si>
  <si>
    <t>Project finance and Corporate loans</t>
  </si>
  <si>
    <t>Any</t>
  </si>
  <si>
    <t>Submitted targets: Temperature Rating method</t>
  </si>
  <si>
    <t>Asset class(es)</t>
  </si>
  <si>
    <t>Data provider and tool used</t>
  </si>
  <si>
    <t xml:space="preserve">If "ready made" temperature scores from data providers were used, please provide a link to public documentation stating the data provider's application of the CDP/WWF temperature rating methodology. </t>
  </si>
  <si>
    <t>Published IPCC 1.5°C scenario data used</t>
  </si>
  <si>
    <t>% of portfolio GHG emissions and/or portfolio value that is covered by public targets</t>
  </si>
  <si>
    <t>% of portfolio GHG emissions and/or portfolio value that is assessed using default scores in the reporting year</t>
  </si>
  <si>
    <t xml:space="preserve">Do any of the above targets cover Private Equity? </t>
  </si>
  <si>
    <t>If yes, does this target cover all Private Equity or only Required Private Equity as per Table 6.1 of the PE Guidance?</t>
  </si>
  <si>
    <t>Please specify the target ID(s) covering Private Equity</t>
  </si>
  <si>
    <t>Proposed target Language</t>
  </si>
  <si>
    <t>Target language template</t>
  </si>
  <si>
    <t>Additional guidance</t>
  </si>
  <si>
    <t>FI A commits to align its scope 1 + 2 portfolio temperature score by [unit] within the {[XX] sector of its} [asset class] portfolio from [X.XX]°C in [base year] to [X.XX]°C by [target year].
FI A commits to align its scope 1 + 2 + 3 portfolio temperature score by [unit] within the{[XX] sector of its}  [asset class] portfolio from [X.XX]°C in [base year] to [X.XX]°C by [target year].</t>
  </si>
  <si>
    <t xml:space="preserve">"Eligible" is only needed for private equity targets when set only on required private equity investments. </t>
  </si>
  <si>
    <t>Submitted targets: Portfolio Coverage method</t>
  </si>
  <si>
    <t>PC3</t>
  </si>
  <si>
    <t>PC4</t>
  </si>
  <si>
    <t>PC5</t>
  </si>
  <si>
    <t>PC6</t>
  </si>
  <si>
    <t>PC7</t>
  </si>
  <si>
    <t>PC8</t>
  </si>
  <si>
    <t>PC9</t>
  </si>
  <si>
    <t>PC10</t>
  </si>
  <si>
    <t xml:space="preserve">Do any of the above targets cover private equity? </t>
  </si>
  <si>
    <t>Please specify the target ID(s)</t>
  </si>
  <si>
    <t>FI A commits to [XX]% of its [eligible] [asset class] portfolio by [unit] setting SBTi validated targets by [target year] from a [20xx] base year.</t>
  </si>
  <si>
    <t>Submitted targets: Fossil Fuel Finance Targets</t>
  </si>
  <si>
    <t>See Table 2 of the Financial Institutions' Near-Term Criteria Version 2.0 for required definitions.</t>
  </si>
  <si>
    <t>When using a revenue threshold, the FI must disclose how the projects and/or companies were determined to be in-scope of the coal value chain, by providing industry codes from an industry classification system such as the North American Industry Classification System (NAICS), Global Industry Classification Standard (GICS), Standard Industrial Classification (SIC) or Nomenclature of Economic Activities (NACE), and other relevant information for activities without a specific industry code.
This must include at least exploration, extraction and the development or expansion of mines for all thermal coal grades as well as power plants (that use coal). The SBTi also recommends including all metallurgical coal grades and other segments of the value chain, such as mining services; any dedicated transport and logistics; processing; storage; trading; and any services dedicated to supporting the coal value chain (e.g., operations and maintenance; engineering, procurement and construction).</t>
  </si>
  <si>
    <t xml:space="preserve">Please provide the industry code used for the revenue threshold. Please also provide the classification system if not available above. </t>
  </si>
  <si>
    <t>Please provide any other relevant information for activities without a specific industry code.</t>
  </si>
  <si>
    <t>Per FI-C17.4, when using a revenue threshold, the FI must disclose how the projects and/or companies were determined to be in-scope of the oil and gas value chain, by providing industry codes from an industry classification system such as NAICS, GICS, SIC or NACE and other relevant information for activities without a specific industry code.
This must include at least the exploration, extraction, and development or expansion of fields. The SBTi also recommends including other segments of the value chain, such as transportation and distribution infrastructure, terminals, storage, liquified natural gas, liquified petroleum gas, gas to liquids, refining, transportation of products, trading, marketing and retailing.</t>
  </si>
  <si>
    <t>The applicability of abatement for the purpose of the halt of financial activities to new unabated coal-fired power plants is considered to be at least a 90% reduction of scope 1 and 2 emissions from the associated coal assets of the holding company or project. For carbon capture to be considered part of the 90%, it (i) must be utilized for mitigation products that have century-scale (or greater) lifetimes (i.e., geological carbon capture and storage) and (ii) must not support enhanced oil recovery or any other processes that enable continued fossil fuel extraction and production development.</t>
  </si>
  <si>
    <t>For target validation purposes, five years (from the date of target submission) will be used as the threshold to define long-lead time.</t>
  </si>
  <si>
    <t>Per FI-C17.4, FIs may set one aggregated target or multiple targets (e.g., one each for upstream oil and upstream gas) as long as the aggregated amount of absolute emissions reductions is, at a minimum, consistent with the cross-sector pathway. The cross-sector absolute reduction method requires absolute emissions reductions at or above a fixed annual rate (currently defined as 4.2% linear annual reduction between the base year and target year plus an adjustment for base years later than 2020), with sufficient forward-looking ambition. The SBTi strongly recommends that FIs set targets that go beyond the minimum ambition required by the cross-sector pathway. FIs may communicate their absolute targets in financial exposure terms, but the SBTi will assess the target against the absolute emissions pathway described above. In addition, the SBTi recommends that FIs set separate target(s) to specifically reduce absolute methane emissions from their fossil fuel portfolios.
Fossil Fuel Finance transition targets must cover a minimum of five years and a maximum of 10 years from the date the targets are submitted to the SBTi for an official validation. The same base year shall be used for all Fossil Fuel Finance transition targets, and the SBTi recommends choosing the most recent year as the base year. 
The scope 1, 2 and 3 (including upstream and downstream) emissions attributed to the FIs’ Required Activities, as well as Optional Activities (per Table 1) outside of AIWM (i.e., only discretionary mandates in AIWM are required under these criteria), from these projects and companies shall be covered by the targets. Coverage of all relevant GHGs, including methane, is required.</t>
  </si>
  <si>
    <t>Per FI-C17.4, FIs shall commit, via a publicly available policy published prior to the submission of their science-based target, to phasing out their Required Activities, Optional Activities outside of AIWM and Out-of-Scope Activities (per Table 1) outside of AIWM (i.e., only discretionary mandates in AIWM are required under these criteria) that are related to coal projects and coal companies (as defined in Table 2) in line with a full phaseout by the end of 2030 for projects and companies operating in OECD (Organization for Economic Co-operation and Development) countries and by the end of 2040 globally, with the exception of new financial activities dedicated to the permanent decommissioning of production activities and capacity. FIs should encourage the coal projects and companies they support to adopt managed phaseout plans well in advance of phaseout, with facility-by-facility closure dates that include just transition and re-training plans for workers.</t>
  </si>
  <si>
    <t xml:space="preserve">Scope 3 Portfolio Targets - Headline Target </t>
  </si>
  <si>
    <t>Please confirm the % of third party asset management activities</t>
  </si>
  <si>
    <t>These targets and coverage % [do not] include third-party asset management activities. Third-party asset management activities made up X% of total investment, lending and
asset management activities by [metric (e.g., loan value and assets under management)].</t>
  </si>
  <si>
    <t>Example subsidiary</t>
  </si>
  <si>
    <t>Supranational, sovereign, sub-sovereign (including municipal), government, and government agency loans</t>
  </si>
  <si>
    <t>REITs and real estate companies (listed)</t>
  </si>
  <si>
    <t>REITs and real estate companies (private)</t>
  </si>
  <si>
    <t>Execution-only mandates (brokerage services)</t>
  </si>
  <si>
    <t>Electricity generation  (listed and private companies)</t>
  </si>
  <si>
    <t>Level of ambition for scope 3 emissions reductions targets: At a minimum, near-term scope 3 targets (covering total required scope 3 emissions or individual scope 3 categories) shall be aligned with methods consistent with the level of decarbonization required to keep global temperature increase well-below 2°C compared to pre-industrial temperatures.
Please explain how the physical intensity metric was selected and justify why the selected metric is reflective of emissions within the target boundary.</t>
  </si>
  <si>
    <t>Target language templates</t>
  </si>
  <si>
    <t>Enter the number in the selected metric.</t>
  </si>
  <si>
    <t>Summary of actions</t>
  </si>
  <si>
    <t>Guidance for intensity target(s) only:
 Level of Ambition: At a minimum, scope 1 and scope 2 absolute emissions reduction targets will be consistent with the level of decarbonization required to keep global temperature increase to 1.5°C compared to preindustrial temperatures. Both the target timeframe ambition (base year to target year) and the forward-looking ambition (most recent year to target year) must meet this ambition criterion. Intensity targets for scope 1 and scope 2 emissions are only eligible when they are modeled using an approved 1.5°C sector pathway applicable to financial institution’ business activities (e.g., scope 2 target using the Power Generation Sectoral Decarbonization Approach pathway).
Level of ambition for scope 3 emissions reductions targets: At a minimum, near-term scope 3 targets (covering total required scope 3 emissions or individual scope 3 categories) shall be aligned with methods consistent with the level of decarbonization required to keep global temperature increase well-below 2°C compared to pre-industrial temperatures.</t>
  </si>
  <si>
    <t xml:space="preserve">Fossil fuel (listed and private companies) </t>
  </si>
  <si>
    <r>
      <t xml:space="preserve">Guidance for all targets:
●       </t>
    </r>
    <r>
      <rPr>
        <b/>
        <i/>
        <sz val="10"/>
        <color theme="1"/>
        <rFont val="Arial"/>
        <family val="2"/>
      </rPr>
      <t xml:space="preserve"> Target ID</t>
    </r>
    <r>
      <rPr>
        <i/>
        <sz val="10"/>
        <color theme="1"/>
        <rFont val="Arial"/>
        <family val="2"/>
      </rPr>
      <t xml:space="preserve">: Number each target to identify them as needed throughout the form using “ABS” for absolute targets, “INT” for intensity targets, "RE" for targets on renewable electricity procurement and "SE" for supplier engagement targets as relevant.  For example, if you have two absolute targets, one renewable electricity target, one intensity target and one supplier engagement target, your targets’ IDs should be: ABS1, ABS2, RE1, SE1 and INT1. 
●        </t>
    </r>
    <r>
      <rPr>
        <b/>
        <i/>
        <sz val="10"/>
        <color theme="1"/>
        <rFont val="Arial"/>
        <family val="2"/>
      </rPr>
      <t>Scope(s)</t>
    </r>
    <r>
      <rPr>
        <i/>
        <sz val="10"/>
        <color theme="1"/>
        <rFont val="Arial"/>
        <family val="2"/>
      </rPr>
      <t xml:space="preserve">: Identify which scope(s) the target covers (1, 2, and/or 3). Targets that combine scopes (e.g., 1+2 or 1+2+3) are permitted. However, please note that if you have a combined S1+S2+S3 target, it is required that you enter the information for the S1+S2 portion of that target in a separate row but using the same target ID for assessment purposes. This is required so that the SBTi has enough information to ensure that your combined target meets the Criterion - Combined scope targets.
●        </t>
    </r>
    <r>
      <rPr>
        <b/>
        <i/>
        <sz val="10"/>
        <color theme="1"/>
        <rFont val="Arial"/>
        <family val="2"/>
      </rPr>
      <t>Target percentage change from base year</t>
    </r>
    <r>
      <rPr>
        <i/>
        <sz val="10"/>
        <color theme="1"/>
        <rFont val="Arial"/>
        <family val="2"/>
      </rPr>
      <t xml:space="preserve">: Indicate the percent change (%) to be accomplished by the target in the target year compared to the base year. A positive percent indicates an increase in emissions, a negative percent a decrease. For example, if your target is to reduce your emissions by 30,000 metric tonnes CO2e and your base year emissions were 150,000 metric tonnes CO2e, you should enter “-20%” in this column.
●        </t>
    </r>
    <r>
      <rPr>
        <b/>
        <i/>
        <sz val="10"/>
        <color theme="1"/>
        <rFont val="Arial"/>
        <family val="2"/>
      </rPr>
      <t>Base year:</t>
    </r>
    <r>
      <rPr>
        <i/>
        <sz val="10"/>
        <color theme="1"/>
        <rFont val="Arial"/>
        <family val="2"/>
      </rPr>
      <t xml:space="preserve"> Indicate the base year for the target. The SBTi recommends choosing the most recent year for which complete data are available as the target base year.
●       </t>
    </r>
    <r>
      <rPr>
        <b/>
        <i/>
        <sz val="10"/>
        <color theme="1"/>
        <rFont val="Arial"/>
        <family val="2"/>
      </rPr>
      <t xml:space="preserve"> Target year</t>
    </r>
    <r>
      <rPr>
        <i/>
        <sz val="10"/>
        <color theme="1"/>
        <rFont val="Arial"/>
        <family val="2"/>
      </rPr>
      <t>: Indicate the target year. As indicated by the criterion “Base and target years” and “Scope 3 Timeframe”, targets must cover a minimum of 5 years and a maximum of 10 years from the date the target is submitted to the SBTi for validation.</t>
    </r>
  </si>
  <si>
    <t>If you have any questions on the target validation process, please contact us at info@sbtiservices.com.</t>
  </si>
  <si>
    <t xml:space="preserve">For instance, if the first target is an absolute target and covers 100% of scope 1 and 2, enter:
"ABS1" in the row of "Target ID" and "100%" in same column, row "Scope1" and row "Scope 2".
And if the second target is an engagement target and only covers 50% of scope 3 category 1, enter: 
"SE1"  the row of "Target ID"  and "50%" in the same column, row "1. Purchased goods and services".
Renewable Electricity targets can be indicated with the Target ID "RE[number]" and intensity targets can be indicated with the target ID "INT[number]". </t>
  </si>
  <si>
    <t>Data entry mandatory</t>
  </si>
  <si>
    <t>Do not enter data (data entry conditional)</t>
  </si>
  <si>
    <t>Data entry example</t>
  </si>
  <si>
    <r>
      <rPr>
        <sz val="14"/>
        <color theme="1"/>
        <rFont val="Arial"/>
        <family val="2"/>
      </rPr>
      <t xml:space="preserve">If you have any feedback on this submission form, or have identified an error in the document, please provide details using this </t>
    </r>
    <r>
      <rPr>
        <u/>
        <sz val="14"/>
        <color theme="10"/>
        <rFont val="Arial"/>
        <family val="2"/>
      </rPr>
      <t>form.</t>
    </r>
  </si>
  <si>
    <t>Target ID AND % of emissions covered by the target of the individual scope and/or the scope 3 category</t>
  </si>
  <si>
    <r>
      <t xml:space="preserve">Target ID AND % of emissions covered by the target of the individual scope and/or the scope 3 category
</t>
    </r>
    <r>
      <rPr>
        <i/>
        <sz val="11"/>
        <color theme="1"/>
        <rFont val="Arial"/>
        <family val="2"/>
      </rPr>
      <t>Example 1</t>
    </r>
  </si>
  <si>
    <r>
      <t xml:space="preserve">Target ID AND % of emissions covered by the target of the individual scope and/or the scope 3 category
</t>
    </r>
    <r>
      <rPr>
        <i/>
        <sz val="11"/>
        <color theme="1"/>
        <rFont val="Arial"/>
        <family val="2"/>
      </rPr>
      <t>Example 2</t>
    </r>
  </si>
  <si>
    <r>
      <t xml:space="preserve">Target ID AND % of emissions covered by the target of the individual scope and/or the scope 3 category
</t>
    </r>
    <r>
      <rPr>
        <i/>
        <sz val="11"/>
        <color theme="1"/>
        <rFont val="Arial"/>
        <family val="2"/>
      </rPr>
      <t>Example 3</t>
    </r>
  </si>
  <si>
    <t>RE1</t>
  </si>
  <si>
    <t>Target language (calculated automatically)</t>
  </si>
  <si>
    <t>Target language (manual entry)</t>
  </si>
  <si>
    <t>[FI name] commits to reduce scope [1, 2 and/or 3] upfront embodied GHG emissions of new buildings [XX]% by [target year] from a [20xx] base year.</t>
  </si>
  <si>
    <t>[FI name] commits to reduce scope [1, 2 and/or 3] upfront embodied GHG emissions of new buildings [XX]% per m2 by [target year] from a [20xx] base year.</t>
  </si>
  <si>
    <t>[FI name] commits to reduce scope [1, 2 and 3] in-use operational GHG emissions of owned and leased buildings [XX]% per m2 by [target year] from a [20xx] base year.</t>
  </si>
  <si>
    <t>[FI name] commits to maintain its scope [1, 2 and 3] in-use operational GHG emissions of owned and leased buildings at or below [the base-year emissions intensity] CO₂e/m2 through [target year] from a [20xx] base year.</t>
  </si>
  <si>
    <t>Buildings / Real estate assets</t>
  </si>
  <si>
    <t>Direct investment in or loan to buy assets</t>
  </si>
  <si>
    <t>Proposed target language (manual entry)</t>
  </si>
  <si>
    <t>Real estate sector companies</t>
  </si>
  <si>
    <t>Other sectors (check additinal sector requirements)</t>
  </si>
  <si>
    <t xml:space="preserve">  FI A commits to continue providing electricity generation project finance for only renewable electricity through 2030. </t>
  </si>
  <si>
    <t xml:space="preserve">  FI A commits to continue providing corporate loans in the power sector for only renewable electricity through 2030. </t>
  </si>
  <si>
    <t xml:space="preserve">  FI A commits to reduce its electricity generation project finance portfolio GHG emissions [XX]% per kWh by [target year] from a [20xx] base year.</t>
  </si>
  <si>
    <t xml:space="preserve">  FI A commits to reduce its electricity generation project finance and electricity generation corporate loan portfolio GHG emissions [XX]% per kWh by [target year] from a [20xx] base year.</t>
  </si>
  <si>
    <t xml:space="preserve">   FI A commits to reduce GHG emissions from the electricity generation sector within its corporate loan portfolio [XX]% per ton of [metric] by [target year] from a [20xx] base year</t>
  </si>
  <si>
    <t xml:space="preserve">  FI A commits to maintain the emissions intensity of its electricity generation project finance portfolio at or below [the base year emissions intensity] gCO₂e/kWh from [base year] through 2030 and only finance 1.5°C aligned electricity generation projects</t>
  </si>
  <si>
    <t xml:space="preserve">  FI A commits to maintain the emissions intensity of its electricity generation project finance and corporate finance portfolio at or below [the base year emissions intensity] gCO₂e/kWh from [base year] through 2030 and only finance 1.5°C aligned electricity generation projects.</t>
  </si>
  <si>
    <t xml:space="preserve">  FI A commits to reduce GHG emissions from the [XX] sector within its [asset class] portfolio [XX]% per ton of [metric] by [target year] from a [20xx] base year.
</t>
  </si>
  <si>
    <t xml:space="preserve">  [FI name] commits to maintain the GHG emissions intensity of its real estate [investment / loan] portfolio at or below [the base-year emissions intensity] CO₂e/m2 from [base year] through 2030 and finance only 1.5°C-aligned real estate assets.</t>
  </si>
  <si>
    <t>Base year % of procurement of renewable electricity</t>
  </si>
  <si>
    <t>Most recent year % of procurement of renewable electricity</t>
  </si>
  <si>
    <t>Through required activities</t>
  </si>
  <si>
    <t>Through optional activities</t>
  </si>
  <si>
    <t>Through out-of-scope activities</t>
  </si>
  <si>
    <t>Please refer to Table 1 in the FINT Standard version 2.0 for required, optional and out-of scope activities.</t>
  </si>
  <si>
    <t>COAL FINANCIAL ACTIVITIES</t>
  </si>
  <si>
    <t>OIL AND GAS FINANCIAL ACTIVITIES</t>
  </si>
  <si>
    <t>Own investing/lending</t>
  </si>
  <si>
    <t>SCOPE OF THE TARGETS - COAL</t>
  </si>
  <si>
    <t>Coal Companies</t>
  </si>
  <si>
    <t>Coal Projects</t>
  </si>
  <si>
    <t>Coal value chain</t>
  </si>
  <si>
    <t xml:space="preserve">Please provide the industry code used for the revenue threshold. </t>
  </si>
  <si>
    <t xml:space="preserve">Please provide the classification system if not available above. </t>
  </si>
  <si>
    <t>Oil and Gas Companies</t>
  </si>
  <si>
    <t>Oil and Gas projects</t>
  </si>
  <si>
    <t>Oil and Gas value chain</t>
  </si>
  <si>
    <t>Discretionary mandates (Asset / Investment / Wealth Managment (AIWM))</t>
  </si>
  <si>
    <t>Advisory mandates (Asset / Investment / Wealth Managment (AIWM))</t>
  </si>
  <si>
    <t>Execution-only mandates (Asset / Investment / Wealth Managment (AIWM))</t>
  </si>
  <si>
    <t>loans</t>
  </si>
  <si>
    <t>loans and investments</t>
  </si>
  <si>
    <t>loans and assets under management</t>
  </si>
  <si>
    <t>investments and assets under management</t>
  </si>
  <si>
    <t>loans, investments and assets under management</t>
  </si>
  <si>
    <t>Transition Target information</t>
  </si>
  <si>
    <t xml:space="preserve">Metric used to calculate financed emissions </t>
  </si>
  <si>
    <t>Financed emissions in the Base Year</t>
  </si>
  <si>
    <t>Financed emissions in the Most Recent Year</t>
  </si>
  <si>
    <t>Fossil fuel sector(s)</t>
  </si>
  <si>
    <t>Minimum target ambition (%) (indicated by SBTi target setting tool)</t>
  </si>
  <si>
    <t>corporate loan</t>
  </si>
  <si>
    <t>corporate loan and investment</t>
  </si>
  <si>
    <t>corporate loan, investment and asset under management</t>
  </si>
  <si>
    <t>investment</t>
  </si>
  <si>
    <t>investment and asset under management</t>
  </si>
  <si>
    <t>corporate loan and asset under management</t>
  </si>
  <si>
    <t>asset under management</t>
  </si>
  <si>
    <t>PHASEOUT</t>
  </si>
  <si>
    <t>TRANSITION TARGET(S)</t>
  </si>
  <si>
    <t>HALT TARGET</t>
  </si>
  <si>
    <t>DISCLOSE TARGET</t>
  </si>
  <si>
    <t>Phaseout - Prior commitment</t>
  </si>
  <si>
    <t>Halt - Prior commitment</t>
  </si>
  <si>
    <t>Disclose - In terms of GHG emissions</t>
  </si>
  <si>
    <t>Disclose - In terms of financial metric</t>
  </si>
  <si>
    <t>Disclose - Prior commitment</t>
  </si>
  <si>
    <t>Halt - Additional information for target language</t>
  </si>
  <si>
    <t>Phaseout Target information</t>
  </si>
  <si>
    <t>Please indicate the scope of the phaseout target</t>
  </si>
  <si>
    <t>A. Please indicate the target year for the phaseout target</t>
  </si>
  <si>
    <t>Phase out - Absolute GHG reducion target information</t>
  </si>
  <si>
    <t>Please provide this information for the target language.</t>
  </si>
  <si>
    <t>Target language (automatic)</t>
  </si>
  <si>
    <t>FF1 - Disclose</t>
  </si>
  <si>
    <t>FF2 - Halt</t>
  </si>
  <si>
    <t>FF3 - Transition</t>
  </si>
  <si>
    <t>FF4 - Transition</t>
  </si>
  <si>
    <t>FF5 - Phaseout</t>
  </si>
  <si>
    <t>[FI name] commits to publicly disclose on an annual basis all of its financial activities by [financial metric(s)] as well as the GHG emissions attributed to its applicable [loans, investments and/or assets under management] that are related to projects and companies in the [coal, oil and/or gas] sectors separately.</t>
  </si>
  <si>
    <t>[FI name] commits to immediately end all new applicable financial activities related to (i) projects and companies involved in new coal mines, extensions or expansion of coal mines or new unabated coal-fired power plants; and (ii) new long-lead time upstream oil and gas projects and midstream infrastructure dedicated to new long-lead time upstream oil and gas projects; and (iii) [(companies engaged in such projects) and/or (including those provided to companies that are dedicated to such oil and gas activities)].</t>
  </si>
  <si>
    <t xml:space="preserve">FI A commits to reduce GHG emissions from the [coal, oil and/or gas] sector[s] within its applicable [corporate loan, investment and/or asset management] portfolio [XX]% by [target year] from a [20xx] base year. </t>
  </si>
  <si>
    <t>FI A commits to phase out all applicable financial activities to all [non-decommissioning] coal projects and coal companies by [target year].</t>
  </si>
  <si>
    <t>Disclosure - Additional information for target language</t>
  </si>
  <si>
    <t>investments</t>
  </si>
  <si>
    <t>assets under management</t>
  </si>
  <si>
    <t>FOSSIL FUEL FINANCE TARGET LANGUAGE</t>
  </si>
  <si>
    <t>commits to immediately end all new applicable financial activities related to (i) projects and companies involved in new coal mines, extensions or expansion of coal mines or new unabated coal-fired power plants; and (ii) new long-lead time upstream oil and gas projects and midstream infrastructure dedicated to new long-lead time upstream oil and gas projects; and (iii)</t>
  </si>
  <si>
    <t>FF6 - Phaseout (Absolute reduction)</t>
  </si>
  <si>
    <t>oil and gas</t>
  </si>
  <si>
    <t xml:space="preserve">FI A commits to reduce GHG emissions from the [oil and/or gas] sector[s] within its applicable [corporate loan, investment and/or asset management] portfolio [XX]% by [target year] from a [20xx] base year. </t>
  </si>
  <si>
    <t xml:space="preserve">FI A commits to reduce GHG emissions from the coal sector within its applicable [corporate loan, investment and/or asset management] portfolio [XX]% by [target year] from a [20xx] base year. 	</t>
  </si>
  <si>
    <t>coal</t>
  </si>
  <si>
    <t>oil</t>
  </si>
  <si>
    <t>gas</t>
  </si>
  <si>
    <t>coal, oil and gas</t>
  </si>
  <si>
    <t>Asset classes for Disclosure</t>
  </si>
  <si>
    <t>Asset classes for Transition</t>
  </si>
  <si>
    <t>Sectors for Transition</t>
  </si>
  <si>
    <t>Text for Target language</t>
  </si>
  <si>
    <t>Halt - Optional target scope</t>
  </si>
  <si>
    <t>Halt - Required target scope</t>
  </si>
  <si>
    <t>Disclose - Optional target scope</t>
  </si>
  <si>
    <t>Year for the calculation</t>
  </si>
  <si>
    <t>Per FI-C17.4, FIs shall also set target(s) for reducing absolute GHG emissions attributed to their Required Activities, as well as Optional Activities (per Table 1) outside of AIWM (i.e., only discretionary mandates in AIWM are required under these criteria) that are related to coal projects and coal companies (as defined in Table 2, such that activities in the power generation sector that shall be covered separately by a Power Generation SDA target according to the requirements outlined in Table 1) in line with the phaseout time frame required further below, if the year of full phaseout is more than five years from the year of target submission.
For example, an FI submitting targets in 2025 with a 2029 coal phaseout would not need to set a Transition target while an FI submitting targets in 2025 with a 2022 base year and 2040 phaseout year would need to reduce its coal-related GHG emissions by 5.56% per year [(100%) / (2040 – 2022)] and reach at least a 44.5% [(2030 – 2022) x 5.56%]) reduction by 2030.</t>
  </si>
  <si>
    <t>Only discretionary mandates are required to be covered with the Halt target, however, SBTi encourages FIs to go above and beyond and also cover their advisory and execution-only mandates.</t>
  </si>
  <si>
    <t>FIs shall commit, via a publicly available policy published prior to submission of the FI’s science-based target, to the immediate cessation (upon the publication of the policy) of all new financial activities related to the projects and companies below, with the exception of new financial activities dedicated to the permanent decommissioning of production activities and capacity.</t>
  </si>
  <si>
    <t>Specifically, FIs may not provide the following:
- For the below projects and companies that the FI isn’t already involved with:
Any Required, Optional, or Out-of-Scope Activities (per Table 1), except for the AIWM asset class where only discretionary mandates may not be provided.
- For projects and companies that the FI is already involved with:
Any new/additional Required, Optional, or Out-of-Scope Activities (per Table 1), except for the AIWM asset class where only discretionary mandates may not be provided.</t>
  </si>
  <si>
    <t>Please provide the hyperlink to the existing target/policy/commitment.</t>
  </si>
  <si>
    <t>Per FI-C17.4, FIs shall commit, via a publicly available policy published prior to submission of the FI’s science-based target, to publicly disclose information at a portfolio level on an annual basis to provide a level of transparency that aids stakeholders’ understanding of the extent of financial activities related to fossil fuel projects and companies.</t>
  </si>
  <si>
    <t>The SBTi recommends that data points be measured on a time-weighted average basis and disclosed along with the calculation methodology used. FIs should also disclose methane emissions attributed to their financial activities in the fossil fuel sector as well as financing for the permanent decommissioning of fossil fuel production activities and capacity separately.</t>
  </si>
  <si>
    <t>Total absolute GHG emissions (scopes 1, 2 and 3 in aggregate or separately), i.e., all relevant GHGs (including methane), attributed to the FI’s Required Activities and Optional Activities (per Table 1), including discretionary and advisory mandates, related to projects and companies (as defined in Table 2) in the (i) coal sector separately and (ii) oil and gas sectors together or separately.</t>
  </si>
  <si>
    <t>Financial metric(s) (e.g., dollar amount of loans, investments and assets under management; debt and equity underwriting volume; insurance underwriting premiums) for all of the FI’s Required Activities, Optional Activities, and Out-of-Scope Activities (per Table 1), including all AIWM activities, related to projects and companies (as defined in Table 2) in the (i) coal sector separately and (ii) oil and gas sectors together or separately.</t>
  </si>
  <si>
    <t>Please provide the name, hyperlink, and any relevant information.</t>
  </si>
  <si>
    <t>As per Table 2, discretionary and advisory mandates are required to be covered with the disclose target in terms of GHG emissions. However, SBTi encourages FIs to go above and beyond by also disclosing their GHG emissions from execution-only mandates.</t>
  </si>
  <si>
    <t>Please indicate the sectors covered with this target.</t>
  </si>
  <si>
    <t>Please indicate the asset classes covered with this target.</t>
  </si>
  <si>
    <t>If "Other", please provide further details on the reasons for using the Target Update service.</t>
  </si>
  <si>
    <t xml:space="preserve">TARGET UPDATE 			</t>
  </si>
  <si>
    <t>2.7.1.</t>
  </si>
  <si>
    <t>2.7.2.</t>
  </si>
  <si>
    <t>Did the FI disclose its discretionary, advisory and execution-only mandates during the first validation service?</t>
  </si>
  <si>
    <t>The Target Validation Team will review each "Other" case individually on a case-by-case basis.</t>
  </si>
  <si>
    <t>Please briefly explain what progress has the FI made on the existing targets.</t>
  </si>
  <si>
    <t>Did the FI fully reconcile its investing and lending activities to the required metric during the first validation service?</t>
  </si>
  <si>
    <t xml:space="preserve">Please provide further context on the progress made towards achieving the existing targets relevant to the Target Update. </t>
  </si>
  <si>
    <t>If yes, please fill in the "6. Portfolio Target Boundary" tab.</t>
  </si>
  <si>
    <t>If yes, please include this information in "6. Portfolio Target Boundary" tab, Question 4.9.1.</t>
  </si>
  <si>
    <t>Private equity fund(s)</t>
  </si>
  <si>
    <t>Target ambition (%) from base year</t>
  </si>
  <si>
    <t>Minimum target ambition (%) indicated by SBTi target setting tool</t>
  </si>
  <si>
    <t>Minimum target ambition (%) indicated by SBTi tool or % RE</t>
  </si>
  <si>
    <t>As per FI-C17.4  a full phaseout by the end of 2030 is required for projects and companies operating in OECD (Organization for Economic Co-operation and Development) countries and by the end of 2040 globally. If there are any companies and projects with operations in OECD-countries covered by the phase-out target, an additional target reducing absolute GHG emissions is required with a target year no later than the end of 2030.</t>
  </si>
  <si>
    <t>Halt - Coal - Prior commitment</t>
  </si>
  <si>
    <t>Halt - Oil and Gas - Prior commitment</t>
  </si>
  <si>
    <t>This is to indicate the seleced wording in option iii) in the Fossil fuel template in Table 3: Target Language Template for FIs.</t>
  </si>
  <si>
    <t>Upstream</t>
  </si>
  <si>
    <t>Midstream</t>
  </si>
  <si>
    <t>Downstream</t>
  </si>
  <si>
    <t>Please indicate the parts of the oil and gas value chain where the FI has financial activities.</t>
  </si>
  <si>
    <r>
      <t xml:space="preserve">Phaseout absolute GHG emission reduction target - </t>
    </r>
    <r>
      <rPr>
        <b/>
        <i/>
        <sz val="14"/>
        <color rgb="FFFFFFFF"/>
        <rFont val="Arial"/>
        <family val="2"/>
      </rPr>
      <t>required when the phaseout target year is more than 5 years from submission date</t>
    </r>
  </si>
  <si>
    <t>If the answer above is "No", please provide a justification</t>
  </si>
  <si>
    <t>Please indicate if the FI is submitting a phaseout target for validation, and if not setting one, please indicate the reasons.</t>
  </si>
  <si>
    <t>Has the financial institution committed, via a publicly available policy published prior to submission of its science-based target, to publicly disclose at least the following information (per 6.4.3.2 and 6.4.3.3) on an annual basis?</t>
  </si>
  <si>
    <t>For the target wording, please indicate which of the two options the FI will cover with the halt target</t>
  </si>
  <si>
    <t>Please confirm the transition target covers the scope 1, 2 and 3 (including upstream and downstream) GHG emissions (including methane) of the investees/borrowers</t>
  </si>
  <si>
    <t>Is the FI setting phaseout target?</t>
  </si>
  <si>
    <t>Please confirm the phaseout target covers the scope 1, 2 and 3 (including upstream and downstream) GHG emissions (including methane) of the investees/borrowers</t>
  </si>
  <si>
    <t>Minimum Coverage of the Portfolio Target Boundary (PTB)</t>
  </si>
  <si>
    <t>Yes - Residential Mortgages</t>
  </si>
  <si>
    <t>Yes - Discretionary mandates optional activities</t>
  </si>
  <si>
    <t>Yes - Advisory mandates</t>
  </si>
  <si>
    <t>Yes - Discretionary mandates optional activities and Advisory mandates</t>
  </si>
  <si>
    <t>Yes - Residential Mortgages, Discretionary mandates optional activities and Advisory mandates</t>
  </si>
  <si>
    <t>Yes - Residential Mortgages and Advisory mandates</t>
  </si>
  <si>
    <t>Yes - Residential Mortgages and Discretionary mandates optional activities</t>
  </si>
  <si>
    <t>As per Table 3.</t>
  </si>
  <si>
    <t>Does the FI have coal financial activities?
Please indicate what type of financial activities"</t>
  </si>
  <si>
    <t>Does the FI have oil and gas financial activities?
Please indicate what type of financial activities"</t>
  </si>
  <si>
    <t>In which part(s) of the value chain does the FI have financial activities?</t>
  </si>
  <si>
    <t>Alternatively, new financial activities (as defined below for Halt), which the FI provides to companies of any type (including financing with known use of proceeds, underwriting of securities with known use of proceeds, insurance underwriting), that are dedicated to new long-lead time upstream oil and gas activities and midstream infrastructure dedicated to new long-lead time upstream oil and gas activities must be covered under the Halt target.</t>
  </si>
  <si>
    <t xml:space="preserve">Will the FI publicly disclose the percentage share of portfolio companies in the fossil fuel sector that have 1.5°C-aligned transition plans as well as setting a target to increase that ratio? </t>
  </si>
  <si>
    <t>Transition of Fossil Fuel Support (Optional)</t>
  </si>
  <si>
    <t>Will the FI set a time-bound engagement period to enable fossil fuel projects and
companies to transition, and phaseout support if engagement efforts are not
successful?</t>
  </si>
  <si>
    <t>Renewable to Fossil Fuel Ratio (Optional)</t>
  </si>
  <si>
    <t xml:space="preserve">Will the FI set a target to increase the ratio of financial support for renewable energy (relative to financial support for fossil fuels) and to increase end use efficiency every year at the portfolio level, in line with the latest climate science?  </t>
  </si>
  <si>
    <t>Percentage revenue or assets generated from the arrangement and execution of financial and monetary transactions, including deposits, loans, investments, and currency exchange.</t>
  </si>
  <si>
    <t>What asset classes does the FI hold in its portfolios?</t>
  </si>
  <si>
    <t xml:space="preserve">What percentage do these other activities represent in terms of the FI total activities? </t>
  </si>
  <si>
    <r>
      <t xml:space="preserve">Is the financial institution a subsidiary of a larger holding company?
</t>
    </r>
    <r>
      <rPr>
        <sz val="12"/>
        <color rgb="FF7F7F7F"/>
        <rFont val="Arial"/>
        <family val="2"/>
      </rPr>
      <t>Single choice question</t>
    </r>
  </si>
  <si>
    <t>What are the details of the FI base year emissions calculation policy?</t>
  </si>
  <si>
    <t>What is the financial institution’s threshold for significance?</t>
  </si>
  <si>
    <t xml:space="preserve">Please explain how does the FI's proposed scope 1 and 2 emission reduction target will be implemented. </t>
  </si>
  <si>
    <t>Please explain the FI's proposed scope 3 categories 1 to 14 emission reduction target(s) will be implemented.</t>
  </si>
  <si>
    <t xml:space="preserve">If not, which subsidiaries are not included and why? </t>
  </si>
  <si>
    <t xml:space="preserve">Which joint ventures, associates, affiliates and/or any other equity holdings are not included and why? </t>
  </si>
  <si>
    <t>What is the reason the FI does not have control over the subsidiaries?</t>
  </si>
  <si>
    <t xml:space="preserve">For the selected base year, please enter the FI's scope 1 and 2 base year and most year (if applicable) data in metric tonnes of CO2e (tCO2e). For each scope, please break down the emissions sources by type, and provide a high-level description of the emissions-generating activities and absolute emissions associated with each. </t>
  </si>
  <si>
    <t>Which method will the FI use to track performance towards its scope 2 target?</t>
  </si>
  <si>
    <t>What gases has the FI excluded?</t>
  </si>
  <si>
    <t>For Scope 3 category 1-14, please provide further details on the FI's activity metrics and projections, detailing why these are appropriate for your financial institution's target setting.</t>
  </si>
  <si>
    <t>For Scope 3 category 1-14 targets, please explain how you calculated he FI's value added.</t>
  </si>
  <si>
    <t>Please confirm that the FI's customers are eligible to set science-based targets</t>
  </si>
  <si>
    <t>The FI needs to set a target(s) for reducing absolute GHG emissions in line with a full phase-out by the end of 2030, attributed to Required Activities, as well as Optional Activities, including discretionary mandates, that are related to coal projects and coal companies in OECD countries.</t>
  </si>
  <si>
    <t xml:space="preserve">Please confirm if the FI is a Bank </t>
  </si>
  <si>
    <t>Will the FI disclose methane emissions attributed to financial activities that are related to projects and companies in the fossil fuel sector and set target(s) to specifically reduce methane emissions (in absolute and intensity terms) from fossil fuel portfolios in line with the latest climate science?</t>
  </si>
  <si>
    <t>SUMMARY OF ACTIONS</t>
  </si>
  <si>
    <t>SCOPE 3 HEADLINE TARGET LANGUAGE</t>
  </si>
  <si>
    <t xml:space="preserve">[Financial Institution Name] will implement the following strategy and actions to achieve its targets: 
[If setting SDA maintenance targets for electricity generation or real estate please include the required commitment text: 
Electricity generation: [Fi name] will continue to provide at least 80% renewable or other zero-emissionselectricity generation project financing and will only finance 1.5°C-aligned electricity generation projects, where 1.5°C-aligned financing for the power sector is defined as a commitment to finance only new capacity from zero-emission sources and/or additional exposure to existing capacity if the infrastructure has an emissions reduction plan consistent with limiting warming to 1.5°C with no or limited overshoot.
Real Estate: [Fi name] will only finance new developments that are zero-carbon-ready (i.e., highest energy efficiency class based on local rating schemes and uses either renewable energy directly or an energy supply that will be fully decarbonized by 2050, such as electricity or district heat) and/or existing developments if they have an emissions reduction plan consistent with limiting warming to 1.5°C with no or limited overshoot.]
[If setting Fossil Fuel Finance targets, please include the definitions used to define coal and oil &amp; gas projects, companies and value chain]						
[Financial Institution Name] selected these actions because [add reasons]. </t>
  </si>
  <si>
    <t>Per FI-C19 – Implementation Reporting: At the time of target submission, the FI shall submit a brief summary of how it intends to meet its scope 3 portfolio targets in conformity with the template provided in the SBTi target submission form for FIs. This disclosure is intended to create transparency. The summary shall focus on future actions, rather than past achievements. The content of the summary will not be used as a basis for validation of targets. At the time of target announcement, the summary shall be made public.
Financial institutions will have opportunities to review the summary language before SBTi publishes it on the website. 
The summary must be expressed in the third person, and only reference targets submitted for validation.
● The summary must be less than a page (using font Arial (font size 11), and single spacing).
● The summary must follow the SBTi Communication Guidelines.
● The FI may include a reference to its climate/sustainability report, TCFD or annual report.
● There must be no references to other entities in the FI’s summary (e.g., NZBA, GFANZ, AOA, etc.) or targets set with other initiatives.
● No reference to previous achievements may be included in the planned actions and strategy.
● If the FI is setting an intensity maintenance target for electricity or real estate it should include the specific text for that  in the summary as provided on the left.
● If the FI is setting fossil fuel finance targets it must include the definitions for companies, project and value chain in the summary of actions. 
● The FI may include the information regarding the renewable to fossil fuel ratio as per FI-R12.
● The FI may include information regarding the transition of fossil fuel support as per FI-R11.</t>
  </si>
  <si>
    <t>Please respond to this question if procuring market-based instruments</t>
  </si>
  <si>
    <t>Please confirm whether the FI is procuring market-based instruments</t>
  </si>
  <si>
    <t>Please select one answer from the dropdown menu</t>
  </si>
  <si>
    <t>Please provide a description of the market-based instruments the FI is currently procuring.</t>
  </si>
  <si>
    <t xml:space="preserve">   [FI name] commits to reduce [(all in-use operational) or (all upfront embodied)] GHG emissions from its real estate [investment / loan] portfolio [XX]% per square meter by [target year] from a [20xx] base year.</t>
  </si>
  <si>
    <t>Investment in or general purpose loans to real estate sector companies</t>
  </si>
  <si>
    <t xml:space="preserve">   [FI name] commits to reduce [(all in-use operational) or (all upfront embodied)] GHG emissions from the real estate sector within its [asset class] portfolio [XX]% per square meter by [target year] from a [20xx] base year.
</t>
  </si>
  <si>
    <t>Direct investment in or loan to buy assets, including Residential mortgages (consumer loan)</t>
  </si>
  <si>
    <t>Maintenance of 100% renewable energy financing</t>
  </si>
  <si>
    <t>Emission intensity Maintenance</t>
  </si>
  <si>
    <t>Emission Intensity Maintenance</t>
  </si>
  <si>
    <r>
      <rPr>
        <sz val="48"/>
        <color rgb="FF061F60"/>
        <rFont val="Arial"/>
        <family val="2"/>
      </rPr>
      <t>SBTi SERVICES TARGET SUBMISSION FORM FOR FINANCIAL INSTITUTIONS</t>
    </r>
    <r>
      <rPr>
        <sz val="56"/>
        <color rgb="FF061F60"/>
        <rFont val="Arial"/>
        <family val="2"/>
      </rPr>
      <t xml:space="preserve"> </t>
    </r>
    <r>
      <rPr>
        <sz val="43"/>
        <color rgb="FF5D266D"/>
        <rFont val="Arial"/>
        <family val="2"/>
      </rPr>
      <t xml:space="preserve">
</t>
    </r>
    <r>
      <rPr>
        <sz val="25"/>
        <color theme="1"/>
        <rFont val="Arial"/>
        <family val="2"/>
      </rPr>
      <t xml:space="preserve">For FI submissions under SBTi's Financial Institutions’ Near-Term Criteria Version 2.0
</t>
    </r>
    <r>
      <rPr>
        <sz val="22"/>
        <color theme="1"/>
        <rFont val="Arial"/>
        <family val="2"/>
      </rPr>
      <t xml:space="preserve">March 2025
Version 2.1
</t>
    </r>
  </si>
  <si>
    <t>PC10 (add more rows above if needed)</t>
  </si>
  <si>
    <t>TR2</t>
  </si>
  <si>
    <t>TR3</t>
  </si>
  <si>
    <t>TR4</t>
  </si>
  <si>
    <t>TR5</t>
  </si>
  <si>
    <t>TR6</t>
  </si>
  <si>
    <t>TR7</t>
  </si>
  <si>
    <t>TR8</t>
  </si>
  <si>
    <t>TR8 (if more rows are needed add more rows above this row and copy the table with format and formulas)</t>
  </si>
  <si>
    <t>TR9</t>
  </si>
  <si>
    <t>TR10 (add more rows if needed)</t>
  </si>
  <si>
    <r>
      <t xml:space="preserve">If the base year is more than two years from the date of submission, FIs </t>
    </r>
    <r>
      <rPr>
        <b/>
        <i/>
        <sz val="11"/>
        <color theme="1"/>
        <rFont val="Arial"/>
        <family val="2"/>
      </rPr>
      <t>must</t>
    </r>
    <r>
      <rPr>
        <i/>
        <sz val="11"/>
        <color theme="1"/>
        <rFont val="Arial"/>
        <family val="2"/>
      </rPr>
      <t xml:space="preserve"> provide a most recent year inventory for scope 1 and 2 from one to two years prior to the date of submission. For example, for targets submitted for an official validation in 2025, the most recent inventory must be from no earlier than 2023 (i.e., the allowable most recent years are 2023 and 2024). This is used to assess forward-looking ambition. The most recent year used for scope 1 and scope 2 emissions must be the same year.</t>
    </r>
  </si>
  <si>
    <t>Does this range align with the FI's financial reporting?</t>
  </si>
  <si>
    <t>Please indicate if the base year start and end date align with the financial institution's reporting range.</t>
  </si>
  <si>
    <r>
      <t xml:space="preserve">Does the FI scope 1 and 2 (and optionally scope 3, categories 1-14) inventory follow the GHG Protocol Corporate Standard? 
</t>
    </r>
    <r>
      <rPr>
        <sz val="12"/>
        <color rgb="FF7F7F7F"/>
        <rFont val="Arial"/>
        <family val="2"/>
      </rPr>
      <t>Single choice question</t>
    </r>
  </si>
  <si>
    <r>
      <t xml:space="preserve">Consolidation approach
</t>
    </r>
    <r>
      <rPr>
        <sz val="12"/>
        <color rgb="FF7F7F7F"/>
        <rFont val="Arial"/>
        <family val="2"/>
      </rPr>
      <t>Single choice question</t>
    </r>
  </si>
  <si>
    <r>
      <t xml:space="preserve">Financial accounting
</t>
    </r>
    <r>
      <rPr>
        <sz val="12"/>
        <color rgb="FF7F7F7F"/>
        <rFont val="Arial"/>
        <family val="2"/>
      </rPr>
      <t>Single choice question</t>
    </r>
  </si>
  <si>
    <r>
      <t xml:space="preserve">Structural changes
</t>
    </r>
    <r>
      <rPr>
        <sz val="12"/>
        <color rgb="FF7F7F7F"/>
        <rFont val="Arial"/>
        <family val="2"/>
      </rPr>
      <t>Single choice question</t>
    </r>
  </si>
  <si>
    <r>
      <t xml:space="preserve">Base year recalculation
</t>
    </r>
    <r>
      <rPr>
        <sz val="12"/>
        <color rgb="FF7F7F7F"/>
        <rFont val="Arial"/>
        <family val="2"/>
      </rPr>
      <t>Single choice question</t>
    </r>
  </si>
  <si>
    <r>
      <t xml:space="preserve">Please specify the share of electricity consumption from renewable electricity procurement in the </t>
    </r>
    <r>
      <rPr>
        <b/>
        <u/>
        <sz val="12"/>
        <color theme="1"/>
        <rFont val="Arial"/>
        <family val="2"/>
      </rPr>
      <t>base year</t>
    </r>
    <r>
      <rPr>
        <b/>
        <sz val="12"/>
        <color theme="1"/>
        <rFont val="Arial"/>
        <family val="2"/>
      </rPr>
      <t xml:space="preserve"> (in %). </t>
    </r>
  </si>
  <si>
    <r>
      <t>Please specify the share of electricity consumption from renewable electricity procurement in the</t>
    </r>
    <r>
      <rPr>
        <b/>
        <u/>
        <sz val="12"/>
        <color theme="1"/>
        <rFont val="Arial"/>
        <family val="2"/>
      </rPr>
      <t xml:space="preserve"> most recent year </t>
    </r>
    <r>
      <rPr>
        <b/>
        <sz val="12"/>
        <color theme="1"/>
        <rFont val="Arial"/>
        <family val="2"/>
      </rPr>
      <t xml:space="preserve">(in %). </t>
    </r>
  </si>
  <si>
    <r>
      <t xml:space="preserve">Please specify the share of electricity consumption from renewable electricity procurement in the </t>
    </r>
    <r>
      <rPr>
        <b/>
        <u/>
        <sz val="12"/>
        <color theme="1"/>
        <rFont val="Arial"/>
        <family val="2"/>
      </rPr>
      <t>target year</t>
    </r>
    <r>
      <rPr>
        <b/>
        <sz val="12"/>
        <color theme="1"/>
        <rFont val="Arial"/>
        <family val="2"/>
      </rPr>
      <t xml:space="preserve"> (only if setting a renewable electricity target)(in %). </t>
    </r>
  </si>
  <si>
    <r>
      <t>Has the FI excluded any facilities, activities, geographies, operations, and/or others from the inventory?</t>
    </r>
    <r>
      <rPr>
        <sz val="12"/>
        <color rgb="FF999999"/>
        <rFont val="Arial"/>
        <family val="2"/>
      </rPr>
      <t xml:space="preserve">
 Single choice question</t>
    </r>
  </si>
  <si>
    <r>
      <t xml:space="preserve">Does the GHG inventory cover all seven GHGs (CO2, CH4, N2O, HFC, PFC, HF6, NF3) when relevant?
 </t>
    </r>
    <r>
      <rPr>
        <sz val="12"/>
        <color rgb="FF999999"/>
        <rFont val="Arial"/>
        <family val="2"/>
      </rPr>
      <t>Single choice question</t>
    </r>
  </si>
  <si>
    <r>
      <t xml:space="preserve">Does the financial institution generate any CO2 emissions from bioenergy use/production and/or biomass feedstock production for bioenergy?
</t>
    </r>
    <r>
      <rPr>
        <sz val="12"/>
        <color rgb="FF666666"/>
        <rFont val="Arial"/>
        <family val="2"/>
      </rPr>
      <t xml:space="preserve"> Single choice question</t>
    </r>
  </si>
  <si>
    <r>
      <t xml:space="preserve">Has the FI calculated and included biogenic removals?
</t>
    </r>
    <r>
      <rPr>
        <sz val="12"/>
        <color rgb="FF666666"/>
        <rFont val="Arial"/>
        <family val="2"/>
      </rPr>
      <t xml:space="preserve"> Single choice question</t>
    </r>
  </si>
  <si>
    <r>
      <t xml:space="preserve">If the FI has biogenic N2O and CH4 emissions, have you included them in the main GHG inventory of the relevant scope(s)?
</t>
    </r>
    <r>
      <rPr>
        <sz val="12"/>
        <color rgb="FF666666"/>
        <rFont val="Arial"/>
        <family val="2"/>
      </rPr>
      <t xml:space="preserve"> Single choice question</t>
    </r>
  </si>
  <si>
    <r>
      <t xml:space="preserve">Does the FI agree to include the bioenergy footnote in the target language?
</t>
    </r>
    <r>
      <rPr>
        <sz val="12"/>
        <color rgb="FF666666"/>
        <rFont val="Arial"/>
        <family val="2"/>
      </rPr>
      <t xml:space="preserve"> Single choice question</t>
    </r>
  </si>
  <si>
    <r>
      <t xml:space="preserve">Do you confirm that the financial institution will report on an annual basis in line with the Greenhouse Gas Protocol Accounting framework and report for scope 1, 2 and all scope 3 categories?
</t>
    </r>
    <r>
      <rPr>
        <sz val="12"/>
        <color rgb="FF7F7F7F"/>
        <rFont val="Arial"/>
        <family val="2"/>
      </rPr>
      <t>Single choice question</t>
    </r>
  </si>
  <si>
    <r>
      <t xml:space="preserve">If setting an SDA target, do you confirm that the financial institution will report the financed emissions associated with that portfolio on an annual basis?
</t>
    </r>
    <r>
      <rPr>
        <sz val="12"/>
        <color rgb="FF999999"/>
        <rFont val="Arial"/>
        <family val="2"/>
      </rPr>
      <t>Single choice question</t>
    </r>
  </si>
  <si>
    <r>
      <t xml:space="preserve">Do you confirm that the financial institution will publicly report its progress against published targets on an annual basis? 
</t>
    </r>
    <r>
      <rPr>
        <sz val="12"/>
        <color rgb="FF7F7F7F"/>
        <rFont val="Arial"/>
        <family val="2"/>
      </rPr>
      <t>Single choice question</t>
    </r>
  </si>
  <si>
    <r>
      <t xml:space="preserve">How will the FI report annual company-wide GHG emissions and progress against targets </t>
    </r>
    <r>
      <rPr>
        <b/>
        <i/>
        <sz val="12"/>
        <color theme="1"/>
        <rFont val="Arial"/>
        <family val="2"/>
      </rPr>
      <t>if</t>
    </r>
    <r>
      <rPr>
        <b/>
        <sz val="12"/>
        <color theme="1"/>
        <rFont val="Arial"/>
        <family val="2"/>
      </rPr>
      <t xml:space="preserve"> they are approved by the SBTi?</t>
    </r>
  </si>
  <si>
    <r>
      <t xml:space="preserve">Does the financial institution have a base year emissions recalculation policy that articulates the basis and context for any emission recalculations?
</t>
    </r>
    <r>
      <rPr>
        <sz val="12"/>
        <color rgb="FF7F7F7F"/>
        <rFont val="Arial"/>
        <family val="2"/>
      </rPr>
      <t>Single choice question</t>
    </r>
  </si>
  <si>
    <r>
      <t xml:space="preserve">Does your financial institution agree to follow the GHG Protocol Corporate Standard guidelines for inventory recalculation and the SBTi guidelines for target recalculation as needed to reflect significant changes?
</t>
    </r>
    <r>
      <rPr>
        <sz val="12"/>
        <color rgb="FF7F7F7F"/>
        <rFont val="Arial"/>
        <family val="2"/>
      </rPr>
      <t>Single choice question</t>
    </r>
  </si>
  <si>
    <r>
      <t xml:space="preserve">Do you confirm that the FI will review, and if necessary, recalculate and revalidate its targets to ensure consistency with most recent climate science and best practices at a minimum every 5 years?
</t>
    </r>
    <r>
      <rPr>
        <sz val="12"/>
        <color rgb="FF7F7F7F"/>
        <rFont val="Arial"/>
        <family val="2"/>
      </rPr>
      <t>Single choice question</t>
    </r>
  </si>
  <si>
    <r>
      <t xml:space="preserve">Are offsets being counted as progress toward the target(s)?
</t>
    </r>
    <r>
      <rPr>
        <sz val="12"/>
        <color rgb="FF7F7F7F"/>
        <rFont val="Arial"/>
        <family val="2"/>
      </rPr>
      <t>Single choice question</t>
    </r>
  </si>
  <si>
    <r>
      <t xml:space="preserve">Do any of the targets cover avoided emissions?
</t>
    </r>
    <r>
      <rPr>
        <sz val="12"/>
        <color rgb="FF7F7F7F"/>
        <rFont val="Arial"/>
        <family val="2"/>
      </rPr>
      <t>Single choice question</t>
    </r>
  </si>
  <si>
    <r>
      <t xml:space="preserve">Does the financial institution intend to set Fossil Fuel Finance targets as an option to cover its fossil fuel-related activities?
</t>
    </r>
    <r>
      <rPr>
        <sz val="12"/>
        <color rgb="FF7F7F7F"/>
        <rFont val="Arial"/>
        <family val="2"/>
      </rPr>
      <t>Single choice question</t>
    </r>
  </si>
  <si>
    <r>
      <t xml:space="preserve">Are there any discrepancies between supporting documents and/or other publicly available data?
</t>
    </r>
    <r>
      <rPr>
        <sz val="12"/>
        <color rgb="FF7F7F7F"/>
        <rFont val="Arial"/>
        <family val="2"/>
      </rPr>
      <t>Single choice question</t>
    </r>
  </si>
  <si>
    <r>
      <t xml:space="preserve">Financial institution type
</t>
    </r>
    <r>
      <rPr>
        <sz val="12"/>
        <color theme="6"/>
        <rFont val="Arial"/>
        <family val="2"/>
      </rPr>
      <t>Single choice question</t>
    </r>
  </si>
  <si>
    <r>
      <t xml:space="preserve">Active commitment
</t>
    </r>
    <r>
      <rPr>
        <sz val="12"/>
        <color rgb="FF7F7F7F"/>
        <rFont val="Arial"/>
        <family val="2"/>
      </rPr>
      <t>Single choice question</t>
    </r>
  </si>
  <si>
    <r>
      <t xml:space="preserve">Validation service option
</t>
    </r>
    <r>
      <rPr>
        <sz val="12"/>
        <color rgb="FF7F7F7F"/>
        <rFont val="Arial"/>
        <family val="2"/>
      </rPr>
      <t>Single choice question</t>
    </r>
  </si>
  <si>
    <r>
      <t xml:space="preserve">Near-term criteria version
</t>
    </r>
    <r>
      <rPr>
        <sz val="12"/>
        <color rgb="FF7F7F7F"/>
        <rFont val="Arial"/>
        <family val="2"/>
      </rPr>
      <t>Single choice question</t>
    </r>
  </si>
  <si>
    <r>
      <t xml:space="preserve">Do you confirm that the financial institution will publicly announce its targets within 6 months of approval?
</t>
    </r>
    <r>
      <rPr>
        <sz val="12"/>
        <color rgb="FF7F7F7F"/>
        <rFont val="Arial"/>
        <family val="2"/>
      </rPr>
      <t>Single choice question</t>
    </r>
  </si>
  <si>
    <r>
      <t xml:space="preserve">Absolute emissions in the base year, tCO2e
</t>
    </r>
    <r>
      <rPr>
        <sz val="12"/>
        <color rgb="FF666666"/>
        <rFont val="Arial"/>
        <family val="2"/>
      </rPr>
      <t>If non applicable please type "NA" and provide a justification on the next column</t>
    </r>
  </si>
  <si>
    <r>
      <t xml:space="preserve">Absolute emissions in the most recent year, tCO2e
</t>
    </r>
    <r>
      <rPr>
        <sz val="12"/>
        <color rgb="FF666666"/>
        <rFont val="Arial"/>
        <family val="2"/>
      </rPr>
      <t>If non applicable please type "NA" and provide a justification on the next column</t>
    </r>
  </si>
  <si>
    <r>
      <t xml:space="preserve">1. Purchased goods and services
</t>
    </r>
    <r>
      <rPr>
        <i/>
        <sz val="12"/>
        <color rgb="FF000000"/>
        <rFont val="Arial"/>
        <family val="2"/>
      </rPr>
      <t>Example</t>
    </r>
  </si>
  <si>
    <r>
      <rPr>
        <b/>
        <sz val="12"/>
        <color theme="1"/>
        <rFont val="Calibri"/>
        <family val="2"/>
      </rPr>
      <t>Asset/Investment/Wealth Management:</t>
    </r>
    <r>
      <rPr>
        <sz val="12"/>
        <color theme="1"/>
        <rFont val="Calibri"/>
        <family val="2"/>
      </rPr>
      <t xml:space="preserve"> The AIWM asset class applies to situations where FIs are managing investment funds on the behalf of third parties. Assets that are owned by an FI but managed by third-party asset managers are considered the FI’s own investments and not AIWM. For the purposes of target validation, FIs shall define and disclose the types of asset management businesses they are involved with, which must align with the following categories:
- </t>
    </r>
    <r>
      <rPr>
        <b/>
        <sz val="12"/>
        <color theme="1"/>
        <rFont val="Calibri"/>
        <family val="2"/>
      </rPr>
      <t>Discretionary mandates</t>
    </r>
    <r>
      <rPr>
        <sz val="12"/>
        <color theme="1"/>
        <rFont val="Calibri"/>
        <family val="2"/>
      </rPr>
      <t xml:space="preserve"> apply to situations where the FI is granted discretion by the third party to make investment decisions (e.g., fund, index or security selection) without seeking prior approval from that third party.
- </t>
    </r>
    <r>
      <rPr>
        <b/>
        <sz val="12"/>
        <color theme="1"/>
        <rFont val="Calibri"/>
        <family val="2"/>
      </rPr>
      <t>Advisory mandates</t>
    </r>
    <r>
      <rPr>
        <sz val="12"/>
        <color theme="1"/>
        <rFont val="Calibri"/>
        <family val="2"/>
      </rPr>
      <t xml:space="preserve"> apply to situations where the FI provides recommendations and makes investments on behalf of the third party that are subject to that third party’s instructions or approval.
This includes situations where the FI selects funds for third parties to choose from but thereafter has no control over investment decisions (e.g., fund, index or security selection).
- </t>
    </r>
    <r>
      <rPr>
        <b/>
        <sz val="12"/>
        <color theme="1"/>
        <rFont val="Calibri"/>
        <family val="2"/>
      </rPr>
      <t>Execution-only mandates</t>
    </r>
    <r>
      <rPr>
        <sz val="12"/>
        <color theme="1"/>
        <rFont val="Calibri"/>
        <family val="2"/>
      </rPr>
      <t xml:space="preserve"> apply to situations where the FI only executes investment instructions and has no control over investment decisions.
</t>
    </r>
  </si>
  <si>
    <r>
      <t xml:space="preserve">Reconciliation </t>
    </r>
    <r>
      <rPr>
        <i/>
        <sz val="12"/>
        <color theme="1"/>
        <rFont val="Arial"/>
        <family val="2"/>
      </rPr>
      <t>(please see CAI 15.2)</t>
    </r>
  </si>
  <si>
    <r>
      <t xml:space="preserve">Please confirm the FI is covering with a target all required activities/asset classes as per Table 1 in the Financial Institutions Near-Term Criteria V2.0.
</t>
    </r>
    <r>
      <rPr>
        <sz val="12"/>
        <color rgb="FF666666"/>
        <rFont val="Arial"/>
        <family val="2"/>
      </rPr>
      <t>Single choice question</t>
    </r>
  </si>
  <si>
    <r>
      <t xml:space="preserve">Does the FI's definitions of </t>
    </r>
    <r>
      <rPr>
        <b/>
        <u/>
        <sz val="12"/>
        <color theme="1"/>
        <rFont val="Arial"/>
        <family val="2"/>
      </rPr>
      <t>discretionary, advisory and execution-only mandates</t>
    </r>
    <r>
      <rPr>
        <b/>
        <sz val="12"/>
        <color theme="1"/>
        <rFont val="Arial"/>
        <family val="2"/>
      </rPr>
      <t xml:space="preserve"> align with the definitions outlined in the Financial Institutions Near-Term Criteria Version 2.0?</t>
    </r>
  </si>
  <si>
    <r>
      <t xml:space="preserve">Have assets/investment/wealth management (AIWM) asset class been included in the % portfolio target boundary? 
</t>
    </r>
    <r>
      <rPr>
        <sz val="12"/>
        <color rgb="FF666666"/>
        <rFont val="Arial"/>
        <family val="2"/>
      </rPr>
      <t>Single choice question</t>
    </r>
  </si>
  <si>
    <r>
      <t>Per FI-C15</t>
    </r>
    <r>
      <rPr>
        <i/>
        <u/>
        <sz val="11"/>
        <color theme="1"/>
        <rFont val="Arial"/>
        <family val="2"/>
      </rPr>
      <t xml:space="preserve"> Minimum Coverage</t>
    </r>
    <r>
      <rPr>
        <i/>
        <sz val="11"/>
        <color theme="1"/>
        <rFont val="Arial"/>
        <family val="2"/>
      </rPr>
      <t>: FIs must ensure that their targets collectively cover at least 67% of their Portfolio Target Boundary (PTB). 
To calculate the minimum coverage, the denominator shall include the following:
- All “Required Activities” in Table 1.
- All “Optional Activities” in Table 1, subject to the following exclusion:
     - Any “Optional Activities” within the asset/investment/wealth  management (AIWM) and consumer loan asset classes that make up less than 40% of all “Required Activities” and “Optional Activities” may be excluded from the PTB denominator.
To calculate the minimum coverage, the numerator shall include all “Required Activities” and/or “Optional Activities” that are covered by targets. FIs may set targets using any of the available methods specified in Table 1.</t>
    </r>
  </si>
  <si>
    <t>Is the FI using financed emissions for its portfolio target boundary and headline target?</t>
  </si>
  <si>
    <r>
      <rPr>
        <b/>
        <sz val="12"/>
        <color theme="1"/>
        <rFont val="Arial"/>
        <family val="2"/>
      </rPr>
      <t>Is the FI using any exclusions allowed in FI-C15?</t>
    </r>
    <r>
      <rPr>
        <sz val="12"/>
        <color theme="1"/>
        <rFont val="Arial"/>
        <family val="2"/>
      </rPr>
      <t xml:space="preserve">
</t>
    </r>
    <r>
      <rPr>
        <sz val="12"/>
        <color rgb="FFBFBFBF"/>
        <rFont val="Arial"/>
        <family val="2"/>
      </rPr>
      <t>Single choice</t>
    </r>
    <r>
      <rPr>
        <sz val="12"/>
        <color theme="1"/>
        <rFont val="Arial"/>
        <family val="2"/>
      </rPr>
      <t xml:space="preserve"> </t>
    </r>
    <r>
      <rPr>
        <sz val="12"/>
        <color rgb="FFBFBFBF"/>
        <rFont val="Arial"/>
        <family val="2"/>
      </rPr>
      <t>question</t>
    </r>
  </si>
  <si>
    <t>PTB % Covered with targets</t>
  </si>
  <si>
    <t>% Covered with targets</t>
  </si>
  <si>
    <t>% Required activities</t>
  </si>
  <si>
    <t>% Optional activities</t>
  </si>
  <si>
    <t>% Out of scope activities</t>
  </si>
  <si>
    <t>By financed emissions</t>
  </si>
  <si>
    <t>By value (financial metric)</t>
  </si>
  <si>
    <t>Version of the tool used</t>
  </si>
  <si>
    <t>SBTi tool name</t>
  </si>
  <si>
    <t>If you used a method and/or tool (e.g., absolute contraction method using the science-based target setting tool V2.3) to develop or verify your targets’ ambition, state in the table the target ID, the method(s) and/or tool(s) and specify which version was used or the issue date if available. Please attach copies of the tool results that you obtained.</t>
  </si>
  <si>
    <t xml:space="preserve">It is important that the activity unit is representative of the financial institution’s overall activities or the relevant category the intensity target covers. For instance, an intensity target for per ton of raw material sourced could be considered representative for an apparel financial institution’s target on Scope 3 Category 1 “Purchased goods and Services”. Please refer section 3.1 in the Target Validation Protocol.
Please provide an explanation for how you projected the growth in the activity unit and if it is on a linear basis, compounded basis or year-on-year basis. 
If you used a method and/or tool (e.g., SDA method using the science-based target setting tool V2.3) to develop or verify your targets’ ambition, state in the table the target ID, the method(s) and/or tool(s) and specify which version was used or the issue date if available. Please attach copies of the tool results that you obtained.
</t>
  </si>
  <si>
    <r>
      <t xml:space="preserve">Unit (Metric) 
</t>
    </r>
    <r>
      <rPr>
        <i/>
        <sz val="12"/>
        <color rgb="FF666666"/>
        <rFont val="Arial"/>
        <family val="2"/>
      </rPr>
      <t>Examples: invested value, oustanding loan amount, etc.</t>
    </r>
  </si>
  <si>
    <r>
      <t xml:space="preserve">Target language (manual entry)
</t>
    </r>
    <r>
      <rPr>
        <sz val="12"/>
        <color rgb="FF000000"/>
        <rFont val="Arial"/>
        <family val="2"/>
      </rPr>
      <t>You can use this space to write down an alternative target language if you need yo adjust the target language automatically calculated on the left.</t>
    </r>
  </si>
  <si>
    <r>
      <rPr>
        <b/>
        <sz val="12"/>
        <rFont val="Arial"/>
        <family val="2"/>
      </rPr>
      <t>Footnote (automatic)</t>
    </r>
    <r>
      <rPr>
        <sz val="12"/>
        <rFont val="Arial"/>
        <family val="2"/>
      </rPr>
      <t xml:space="preserve">
* FIs shall disclose the definitions used to define coal and oil &amp; gas projects, companies and value chain in its summary of actions.						</t>
    </r>
  </si>
  <si>
    <r>
      <rPr>
        <b/>
        <sz val="12"/>
        <rFont val="Arial"/>
        <family val="2"/>
      </rPr>
      <t>Footnote (manual entry)</t>
    </r>
    <r>
      <rPr>
        <sz val="12"/>
        <rFont val="Arial"/>
        <family val="2"/>
      </rPr>
      <t xml:space="preserve">
You can use this space to write down an alternative footnote if you need yo adjust the footnote automatically calculated on the left.</t>
    </r>
  </si>
  <si>
    <r>
      <t xml:space="preserve">Target year
</t>
    </r>
    <r>
      <rPr>
        <sz val="12"/>
        <color theme="1"/>
        <rFont val="Arial"/>
        <family val="2"/>
      </rPr>
      <t>Must be no later than end of 2030 for projects and companies operating in OECD countries, and end of 2040 globally</t>
    </r>
  </si>
  <si>
    <r>
      <rPr>
        <sz val="12"/>
        <color rgb="FF000000"/>
        <rFont val="Arial"/>
        <family val="2"/>
      </rPr>
      <t xml:space="preserve">A. If the FI </t>
    </r>
    <r>
      <rPr>
        <u/>
        <sz val="12"/>
        <color rgb="FF000000"/>
        <rFont val="Arial"/>
        <family val="2"/>
      </rPr>
      <t>does have</t>
    </r>
    <r>
      <rPr>
        <sz val="12"/>
        <color rgb="FF000000"/>
        <rFont val="Arial"/>
        <family val="2"/>
      </rPr>
      <t xml:space="preserve"> fossil fuel activities through advisory and execution-only mandates:</t>
    </r>
    <r>
      <rPr>
        <b/>
        <sz val="12"/>
        <color rgb="FF000000"/>
        <rFont val="Arial"/>
        <family val="2"/>
      </rPr>
      <t xml:space="preserve"> Please confirm if it will set a target to not provide </t>
    </r>
    <r>
      <rPr>
        <b/>
        <u/>
        <sz val="12"/>
        <color rgb="FF000000"/>
        <rFont val="Arial"/>
        <family val="2"/>
      </rPr>
      <t>any</t>
    </r>
    <r>
      <rPr>
        <b/>
        <sz val="12"/>
        <color rgb="FF000000"/>
        <rFont val="Arial"/>
        <family val="2"/>
      </rPr>
      <t xml:space="preserve"> financing via advisory and execution-only mandates, for the above projects and companies that the FI </t>
    </r>
    <r>
      <rPr>
        <b/>
        <u/>
        <sz val="12"/>
        <color rgb="FF000000"/>
        <rFont val="Arial"/>
        <family val="2"/>
      </rPr>
      <t>isn’t</t>
    </r>
    <r>
      <rPr>
        <b/>
        <sz val="12"/>
        <color rgb="FF000000"/>
        <rFont val="Arial"/>
        <family val="2"/>
      </rPr>
      <t xml:space="preserve"> already involved with. </t>
    </r>
  </si>
  <si>
    <r>
      <rPr>
        <sz val="12"/>
        <color rgb="FF000000"/>
        <rFont val="Arial"/>
        <family val="2"/>
      </rPr>
      <t xml:space="preserve">B. If the FI </t>
    </r>
    <r>
      <rPr>
        <u/>
        <sz val="12"/>
        <color rgb="FF000000"/>
        <rFont val="Arial"/>
        <family val="2"/>
      </rPr>
      <t>does have</t>
    </r>
    <r>
      <rPr>
        <sz val="12"/>
        <color rgb="FF000000"/>
        <rFont val="Arial"/>
        <family val="2"/>
      </rPr>
      <t xml:space="preserve"> fossil fuel activities through advisory and execution-only mandates</t>
    </r>
    <r>
      <rPr>
        <b/>
        <sz val="12"/>
        <color rgb="FF000000"/>
        <rFont val="Arial"/>
        <family val="2"/>
      </rPr>
      <t xml:space="preserve">: Please confirm that the FI will set a target to not provide </t>
    </r>
    <r>
      <rPr>
        <b/>
        <u/>
        <sz val="12"/>
        <color rgb="FF000000"/>
        <rFont val="Arial"/>
        <family val="2"/>
      </rPr>
      <t>new/additional</t>
    </r>
    <r>
      <rPr>
        <b/>
        <sz val="12"/>
        <color rgb="FF000000"/>
        <rFont val="Arial"/>
        <family val="2"/>
      </rPr>
      <t xml:space="preserve"> financing via advisory and execution-only mandates, for the above projects and companies that the FI </t>
    </r>
    <r>
      <rPr>
        <b/>
        <u/>
        <sz val="12"/>
        <color rgb="FF000000"/>
        <rFont val="Arial"/>
        <family val="2"/>
      </rPr>
      <t>is</t>
    </r>
    <r>
      <rPr>
        <b/>
        <sz val="12"/>
        <color rgb="FF000000"/>
        <rFont val="Arial"/>
        <family val="2"/>
      </rPr>
      <t xml:space="preserve"> already involved with. </t>
    </r>
  </si>
  <si>
    <r>
      <t xml:space="preserve">Has the financial institution committed, via a publicly available policy published prior to submission of its science-based target, to the immediate cessation of all new financial activities below, with the exception of new financial activities dedicated to the permanent decommissioning of production activities and capacity? 
</t>
    </r>
    <r>
      <rPr>
        <i/>
        <sz val="12"/>
        <color theme="1"/>
        <rFont val="Arial"/>
        <family val="2"/>
      </rPr>
      <t>If yes, please indicate the contents of the policy in the next section.</t>
    </r>
  </si>
  <si>
    <r>
      <t xml:space="preserve">Will the FI include the measures set out in </t>
    </r>
    <r>
      <rPr>
        <b/>
        <i/>
        <sz val="12"/>
        <color rgb="FF000000"/>
        <rFont val="Arial"/>
        <family val="2"/>
      </rPr>
      <t>FI-R11- Transition of Fossil Fuel Support</t>
    </r>
    <r>
      <rPr>
        <b/>
        <sz val="12"/>
        <color rgb="FF000000"/>
        <rFont val="Arial"/>
        <family val="2"/>
      </rPr>
      <t xml:space="preserve"> in its Summary of actions? </t>
    </r>
  </si>
  <si>
    <r>
      <t xml:space="preserve">Minimum target ambition
</t>
    </r>
    <r>
      <rPr>
        <sz val="12"/>
        <color theme="6"/>
        <rFont val="Arial"/>
        <family val="2"/>
      </rPr>
      <t>Automatic calculation</t>
    </r>
  </si>
  <si>
    <r>
      <t xml:space="preserve">Target ambition check
</t>
    </r>
    <r>
      <rPr>
        <sz val="12"/>
        <color theme="6"/>
        <rFont val="Arial"/>
        <family val="2"/>
      </rPr>
      <t>Automatic calculation</t>
    </r>
  </si>
  <si>
    <r>
      <t xml:space="preserve">Portfolio temperature score in most recent year 
</t>
    </r>
    <r>
      <rPr>
        <i/>
        <sz val="12"/>
        <color theme="6"/>
        <rFont val="Arial"/>
        <family val="2"/>
      </rPr>
      <t>Optional</t>
    </r>
  </si>
  <si>
    <r>
      <t xml:space="preserve">Portfolio temperature scope in Base year 
</t>
    </r>
    <r>
      <rPr>
        <i/>
        <sz val="12"/>
        <color theme="6"/>
        <rFont val="Arial"/>
        <family val="2"/>
      </rPr>
      <t>KPI</t>
    </r>
  </si>
  <si>
    <r>
      <t xml:space="preserve">Minimum target ambition
</t>
    </r>
    <r>
      <rPr>
        <i/>
        <sz val="12"/>
        <color theme="6"/>
        <rFont val="Arial"/>
        <family val="2"/>
      </rPr>
      <t>Automatic calculation</t>
    </r>
  </si>
  <si>
    <r>
      <t xml:space="preserve">Target ambition check
</t>
    </r>
    <r>
      <rPr>
        <i/>
        <sz val="12"/>
        <color theme="6"/>
        <rFont val="Arial"/>
        <family val="2"/>
      </rPr>
      <t>Automatic calculation</t>
    </r>
  </si>
  <si>
    <r>
      <t xml:space="preserve">Portfolio temperature score in the target year 
</t>
    </r>
    <r>
      <rPr>
        <i/>
        <sz val="12"/>
        <color theme="6"/>
        <rFont val="Arial"/>
        <family val="2"/>
      </rPr>
      <t>Target ambition</t>
    </r>
  </si>
  <si>
    <r>
      <t xml:space="preserve">Sector
</t>
    </r>
    <r>
      <rPr>
        <i/>
        <sz val="12"/>
        <color theme="6"/>
        <rFont val="Arial"/>
        <family val="2"/>
      </rPr>
      <t>Optional</t>
    </r>
  </si>
  <si>
    <r>
      <t xml:space="preserve">Aggregation method
</t>
    </r>
    <r>
      <rPr>
        <i/>
        <sz val="12"/>
        <color theme="6"/>
        <rFont val="Arial"/>
        <family val="2"/>
      </rPr>
      <t xml:space="preserve">Check definitions on SBTi FINT Explanatory Document version 2.0
</t>
    </r>
  </si>
  <si>
    <r>
      <t xml:space="preserve">Portfolio coverage in the Base year (%) 
</t>
    </r>
    <r>
      <rPr>
        <i/>
        <sz val="12"/>
        <color theme="6"/>
        <rFont val="Arial"/>
        <family val="2"/>
      </rPr>
      <t>KPI</t>
    </r>
  </si>
  <si>
    <r>
      <t xml:space="preserve">Proposed target ambition 
</t>
    </r>
    <r>
      <rPr>
        <i/>
        <sz val="12"/>
        <color theme="6"/>
        <rFont val="Arial"/>
        <family val="2"/>
      </rPr>
      <t>Portfolio coverage in the Target year (%)</t>
    </r>
  </si>
  <si>
    <r>
      <t xml:space="preserve">Portfolio coverage in the Most recent year (%) </t>
    </r>
    <r>
      <rPr>
        <i/>
        <sz val="12"/>
        <color rgb="FF666666"/>
        <rFont val="Arial"/>
        <family val="2"/>
      </rPr>
      <t xml:space="preserve">
</t>
    </r>
    <r>
      <rPr>
        <i/>
        <sz val="12"/>
        <color theme="6"/>
        <rFont val="Arial"/>
        <family val="2"/>
      </rPr>
      <t>Optional</t>
    </r>
  </si>
  <si>
    <r>
      <t xml:space="preserve">Aggregation method
</t>
    </r>
    <r>
      <rPr>
        <i/>
        <sz val="12"/>
        <color theme="6"/>
        <rFont val="Arial"/>
        <family val="2"/>
      </rPr>
      <t>Check definitions on SBTi FINT Explanatory Document version 2.0</t>
    </r>
  </si>
  <si>
    <t>Submitted targets: Near-term - Scopes 1, 2 and 3 categories 1-14</t>
  </si>
  <si>
    <r>
      <t>Scope 3 categories</t>
    </r>
    <r>
      <rPr>
        <sz val="12"/>
        <color theme="1"/>
        <rFont val="Arial"/>
        <family val="2"/>
      </rPr>
      <t xml:space="preserve"> (if applicable)</t>
    </r>
  </si>
  <si>
    <r>
      <rPr>
        <u/>
        <sz val="12"/>
        <color theme="1"/>
        <rFont val="Arial"/>
        <family val="2"/>
      </rPr>
      <t>Increase</t>
    </r>
    <r>
      <rPr>
        <sz val="12"/>
        <color theme="1"/>
        <rFont val="Arial"/>
        <family val="2"/>
      </rPr>
      <t xml:space="preserve">:  [FI name] commits to increase active annual sourcing of renewable electricity from [XX]% in [base year] to [XX]% by [target year].
or 
[FI name] commits to increase active annual sourcing of renewable electricity from [XX]% in [base year] to [target ambition]% by [year before 2030] and to continue active sourcing of 100% renewable electricity through 2030.
</t>
    </r>
    <r>
      <rPr>
        <u/>
        <sz val="12"/>
        <color theme="1"/>
        <rFont val="Arial"/>
        <family val="2"/>
      </rPr>
      <t xml:space="preserve">
Maintain</t>
    </r>
    <r>
      <rPr>
        <sz val="12"/>
        <color theme="1"/>
        <rFont val="Arial"/>
        <family val="2"/>
      </rPr>
      <t>: [FI name] commits to continue active annual sourcing of 100% renewable electricity from [base year] through 2030.</t>
    </r>
  </si>
  <si>
    <t>Version</t>
  </si>
  <si>
    <t>Change/update description </t>
  </si>
  <si>
    <t>Release date</t>
  </si>
  <si>
    <t>Effective dates </t>
  </si>
  <si>
    <t>Version 2.0</t>
  </si>
  <si>
    <t>Version 2.1</t>
  </si>
  <si>
    <t>May 28, 2024</t>
  </si>
  <si>
    <t xml:space="preserve"> 2.5.1.</t>
  </si>
  <si>
    <t xml:space="preserve"> 2.5.2.</t>
  </si>
  <si>
    <t>3.2.6.</t>
  </si>
  <si>
    <t>Table 3.1. Subsidiaries</t>
  </si>
  <si>
    <t>3.5.5.1.</t>
  </si>
  <si>
    <t>3.5.5.2.</t>
  </si>
  <si>
    <t>3.5.5.3.</t>
  </si>
  <si>
    <t>Table 3.2. Scope 1</t>
  </si>
  <si>
    <t>Table 3.3 Scope 2 Location-based</t>
  </si>
  <si>
    <t>Table 3.4 Scope 2 Market-based</t>
  </si>
  <si>
    <t>3.6.2.</t>
  </si>
  <si>
    <t>3.6.2.1.</t>
  </si>
  <si>
    <t>3.6.2.2.</t>
  </si>
  <si>
    <t>3.6.2.3.</t>
  </si>
  <si>
    <t>3.6.3.</t>
  </si>
  <si>
    <t>3.8.1.2.</t>
  </si>
  <si>
    <t>3.8.1.3.</t>
  </si>
  <si>
    <t>3.8.1.4.</t>
  </si>
  <si>
    <t>3.8.1.5.</t>
  </si>
  <si>
    <t>3.8.1.6.</t>
  </si>
  <si>
    <t>3.8.1.7.</t>
  </si>
  <si>
    <t>When the target inly includes requited private equity investments, the word "eligible" is used in the target wording.</t>
  </si>
  <si>
    <t>10.1.1</t>
  </si>
  <si>
    <t>10.1.2</t>
  </si>
  <si>
    <t>10.1.3</t>
  </si>
  <si>
    <t>What is the scope of coal companies covered by the FI's Disclose and Phaseout targets?</t>
  </si>
  <si>
    <t>What is the scope of coal companies covered by the FI's Halt target?</t>
  </si>
  <si>
    <t>What is the scope of coal companies covered by the FI's Transition target?</t>
  </si>
  <si>
    <t>If 'Other' is selected for any of the above three rows, what is the scope of coal companies covered by the FI's Disclose, Halt, Transition and Phaseout targets?</t>
  </si>
  <si>
    <t>Does the scope of coal companies covered by the FI's Disclose, Halt, Transition and Phaseout targets align with the requirements in (i.e., include everything that is required by) Table 2 of the Financial Institutions' Near-Term Criteria Version 2.0?</t>
  </si>
  <si>
    <t>What is the scope of coal projects covered by the FI's Disclose and Phaseout targets?</t>
  </si>
  <si>
    <t>What is the scope of coal projects covered by the FI's Halt target?</t>
  </si>
  <si>
    <t>What is the scope of coal projects covered by the FI's Transition target?</t>
  </si>
  <si>
    <t>If 'Other' is selected for any of the above three rows, what is the scope of coal projects covered by the FI's Disclose, Halt, Transition and Phaseout targets?</t>
  </si>
  <si>
    <t>Does the scope of coal projects covered by the FI's Disclose, Halt, Transition and Phaseout targets align with the requirements in (i.e., include everything that is required by) Table 2 of the Financial Institutions' Near-Term Criteria Version 2.0?</t>
  </si>
  <si>
    <t>Which industry classification system is being used by the FI to define activities in the coal value chain?</t>
  </si>
  <si>
    <t>If 'Other classification system' is selected above, which classification system is being used by the FI?</t>
  </si>
  <si>
    <t>10.2.3.1</t>
  </si>
  <si>
    <t>10.2.7.1</t>
  </si>
  <si>
    <t>Which industry codes are being used by the FI to define activities in the coal value chain?</t>
  </si>
  <si>
    <t>For any activities without a specific industry code that will be included in the coal value chain definition, please provide other relevant information to define them.</t>
  </si>
  <si>
    <t>What is the scope of oil and gas companies covered by the FI's Disclose target?</t>
  </si>
  <si>
    <t>What is the scope of oil and gas companies covered by the FI's Halt target?</t>
  </si>
  <si>
    <t>What is the scope of oil and gas companies covered by the FI's Transition target?</t>
  </si>
  <si>
    <t>If 'Other' is selected for any of the above three rows, what is the scope of oil and gas companies covered by the FI's Disclose, Halt, Transition and Phaseout targets?</t>
  </si>
  <si>
    <t>Does the scope of oil and gas companies covered by the FI's Disclose, Halt, Transition and Phaseout targets align with the requirements in (i.e., include everything that is required by) Table 2 of the Financial Institutions' Near-Term Criteria Version 2.0?</t>
  </si>
  <si>
    <t>What is the scope of oil and gas projects covered by the FI's Disclose and Phaseout targets?</t>
  </si>
  <si>
    <t>What is the scope of oil and gas projects covered by the FI's Halt target?</t>
  </si>
  <si>
    <t>What is the scope of oil and gas projects covered by the FI's Transition target?</t>
  </si>
  <si>
    <t>If 'Other' is selected for any of the above three rows, what is the scope of oil and gas projects covered by the FI's Disclose, Halt, Transition and Phaseout targets?</t>
  </si>
  <si>
    <t>Does the scope of oil and gas projects covered by the FI's Disclose, Halt, Transition and Phaseout targets align with the requirements in (i.e., include everything that is required by) Table 2 of the Financial Institutions' Near-Term Criteria Version 2.0?</t>
  </si>
  <si>
    <t>Which industry classification system is being used by the FI to define activities in the oil and gas value chain?</t>
  </si>
  <si>
    <t xml:space="preserve">Which industry codes are being used by the FI to define activities in the oil and gas value chain? </t>
  </si>
  <si>
    <t>For any activities without a specific industry code that will be included in the oil and gas value chain definition, please provide other relevant information to define them.</t>
  </si>
  <si>
    <t>10.3.1</t>
  </si>
  <si>
    <t>If total absolute GHG emissions have been disclosed by the FI, please provide the data here (and/or link to publicly available information) for the year of target submission.</t>
  </si>
  <si>
    <t>Please confirm that the disclosure target will cover all Required and Optional Activities (per Table 1 of the Financial Institutions' Near-Term Criteria Version 2.0) including discretionary and advisory mandades from Asset / Investment / Wealth Management (AIWM), related to the fossil fuel sector that the financial institution is involved in?</t>
  </si>
  <si>
    <r>
      <rPr>
        <sz val="12"/>
        <color theme="1"/>
        <rFont val="Arial"/>
        <family val="2"/>
      </rPr>
      <t xml:space="preserve">Scope of the optional target: </t>
    </r>
    <r>
      <rPr>
        <b/>
        <sz val="12"/>
        <color theme="1"/>
        <rFont val="Arial"/>
        <family val="2"/>
      </rPr>
      <t xml:space="preserve">
Please confirm if the FI  wishes to also include in the disclose target the disclosure in terms of GHG emissions from execution-only mandates from Asset / Investment / Wealth Management (AIWM).</t>
    </r>
  </si>
  <si>
    <t>Please indicate for which sector(s) is the financial institution setting a target to disclose its fossil fuel activities.</t>
  </si>
  <si>
    <t>In alignment with the previous two sections above, please indicate the appropriate asset classes covered by the disclose target.</t>
  </si>
  <si>
    <r>
      <t xml:space="preserve">The policy includes all new financial activities (as defined in FI.C17.4) to </t>
    </r>
    <r>
      <rPr>
        <b/>
        <u/>
        <sz val="12"/>
        <color theme="1"/>
        <rFont val="Arial"/>
        <family val="2"/>
      </rPr>
      <t>projects</t>
    </r>
    <r>
      <rPr>
        <b/>
        <sz val="12"/>
        <color theme="1"/>
        <rFont val="Arial"/>
        <family val="2"/>
      </rPr>
      <t xml:space="preserve"> and </t>
    </r>
    <r>
      <rPr>
        <b/>
        <u/>
        <sz val="12"/>
        <color theme="1"/>
        <rFont val="Arial"/>
        <family val="2"/>
      </rPr>
      <t>companies</t>
    </r>
    <r>
      <rPr>
        <b/>
        <sz val="12"/>
        <color theme="1"/>
        <rFont val="Arial"/>
        <family val="2"/>
      </rPr>
      <t xml:space="preserve"> involved in new coal mines, extensions/expansions of coal mines.</t>
    </r>
  </si>
  <si>
    <t>The policy includes all new financial activities (as defined in FI.C17.4) to new unabated coal-fired power plants.</t>
  </si>
  <si>
    <r>
      <t xml:space="preserve">The policy includes all new financial activities (as defined in FI.C17.4) to new long-lead time upstream oil and gas </t>
    </r>
    <r>
      <rPr>
        <b/>
        <u/>
        <sz val="12"/>
        <color theme="1"/>
        <rFont val="Arial"/>
        <family val="2"/>
      </rPr>
      <t>projects</t>
    </r>
    <r>
      <rPr>
        <b/>
        <sz val="12"/>
        <color theme="1"/>
        <rFont val="Arial"/>
        <family val="2"/>
      </rPr>
      <t xml:space="preserve"> and midstream infrastructure dedicated to new long-lead time upstream oil and gas </t>
    </r>
    <r>
      <rPr>
        <b/>
        <u/>
        <sz val="12"/>
        <color theme="1"/>
        <rFont val="Arial"/>
        <family val="2"/>
      </rPr>
      <t>projects</t>
    </r>
    <r>
      <rPr>
        <b/>
        <sz val="12"/>
        <color theme="1"/>
        <rFont val="Arial"/>
        <family val="2"/>
      </rPr>
      <t>.</t>
    </r>
  </si>
  <si>
    <r>
      <t xml:space="preserve">The policy includes all new financial activities (as defined in FI.C17.4) to oil and gas </t>
    </r>
    <r>
      <rPr>
        <b/>
        <u/>
        <sz val="12"/>
        <color rgb="FF000000"/>
        <rFont val="Arial"/>
        <family val="2"/>
      </rPr>
      <t>companies</t>
    </r>
    <r>
      <rPr>
        <b/>
        <sz val="12"/>
        <color rgb="FF000000"/>
        <rFont val="Arial"/>
        <family val="2"/>
      </rPr>
      <t xml:space="preserve"> involved in the above oil and gas </t>
    </r>
    <r>
      <rPr>
        <b/>
        <u/>
        <sz val="12"/>
        <color rgb="FF000000"/>
        <rFont val="Arial"/>
        <family val="2"/>
      </rPr>
      <t>activities</t>
    </r>
    <r>
      <rPr>
        <b/>
        <sz val="12"/>
        <color rgb="FF000000"/>
        <rFont val="Arial"/>
        <family val="2"/>
      </rPr>
      <t>.</t>
    </r>
  </si>
  <si>
    <r>
      <t xml:space="preserve">The policy includes all new financial activities which the FI provides to </t>
    </r>
    <r>
      <rPr>
        <b/>
        <u/>
        <sz val="12"/>
        <color rgb="FF000000"/>
        <rFont val="Arial"/>
        <family val="2"/>
      </rPr>
      <t>companies of any type</t>
    </r>
    <r>
      <rPr>
        <b/>
        <sz val="12"/>
        <color rgb="FF000000"/>
        <rFont val="Arial"/>
        <family val="2"/>
      </rPr>
      <t xml:space="preserve"> that are dedicated to new long-lead time upstream oil and gas </t>
    </r>
    <r>
      <rPr>
        <b/>
        <u/>
        <sz val="12"/>
        <color rgb="FF000000"/>
        <rFont val="Arial"/>
        <family val="2"/>
      </rPr>
      <t>activities</t>
    </r>
    <r>
      <rPr>
        <b/>
        <sz val="12"/>
        <color rgb="FF000000"/>
        <rFont val="Arial"/>
        <family val="2"/>
      </rPr>
      <t xml:space="preserve"> and midstream infrastructure dedicated to new long-lead time upstream oil and gas </t>
    </r>
    <r>
      <rPr>
        <b/>
        <u/>
        <sz val="12"/>
        <color rgb="FF000000"/>
        <rFont val="Arial"/>
        <family val="2"/>
      </rPr>
      <t>activities</t>
    </r>
    <r>
      <rPr>
        <b/>
        <sz val="12"/>
        <color rgb="FF000000"/>
        <rFont val="Arial"/>
        <family val="2"/>
      </rPr>
      <t>.</t>
    </r>
  </si>
  <si>
    <t>Please provide a link to the policy.</t>
  </si>
  <si>
    <r>
      <t xml:space="preserve">Please confirm that the FI will set a target to not provide </t>
    </r>
    <r>
      <rPr>
        <b/>
        <u/>
        <sz val="12"/>
        <color rgb="FF000000"/>
        <rFont val="Arial"/>
        <family val="2"/>
      </rPr>
      <t>any</t>
    </r>
    <r>
      <rPr>
        <b/>
        <sz val="12"/>
        <color rgb="FF000000"/>
        <rFont val="Arial"/>
        <family val="2"/>
      </rPr>
      <t xml:space="preserve"> Required Activities, Optional Activities, or Out-of-Scope Activities (per Table 1), including via discretionary mandates, for the above projects and companies that the FI </t>
    </r>
    <r>
      <rPr>
        <b/>
        <u/>
        <sz val="12"/>
        <color rgb="FF000000"/>
        <rFont val="Arial"/>
        <family val="2"/>
      </rPr>
      <t>isn’t</t>
    </r>
    <r>
      <rPr>
        <b/>
        <sz val="12"/>
        <color rgb="FF000000"/>
        <rFont val="Arial"/>
        <family val="2"/>
      </rPr>
      <t xml:space="preserve"> already involved with. </t>
    </r>
  </si>
  <si>
    <r>
      <t xml:space="preserve">Please confirm that the FI will set a target to not provide any </t>
    </r>
    <r>
      <rPr>
        <b/>
        <u/>
        <sz val="12"/>
        <color rgb="FF000000"/>
        <rFont val="Arial"/>
        <family val="2"/>
      </rPr>
      <t xml:space="preserve">new/additional </t>
    </r>
    <r>
      <rPr>
        <b/>
        <sz val="12"/>
        <color rgb="FF000000"/>
        <rFont val="Arial"/>
        <family val="2"/>
      </rPr>
      <t xml:space="preserve">Required Activities, Optional Activities, or Out-of-Scope Activities (per Table 1), including via discretionary mandates, for projects and companies that the FI </t>
    </r>
    <r>
      <rPr>
        <b/>
        <u/>
        <sz val="12"/>
        <color rgb="FF000000"/>
        <rFont val="Arial"/>
        <family val="2"/>
      </rPr>
      <t>is</t>
    </r>
    <r>
      <rPr>
        <b/>
        <sz val="12"/>
        <color rgb="FF000000"/>
        <rFont val="Arial"/>
        <family val="2"/>
      </rPr>
      <t xml:space="preserve"> already involved with.</t>
    </r>
  </si>
  <si>
    <t>Will the financial institution set a target(s) reducing absolute GHG emissions attributed to its Required Activities, as well as Optional Activities, including via discretionary mandates, that are related to projects and companies in the upstream segment of the oil and gas value chain?</t>
  </si>
  <si>
    <t xml:space="preserve">If the FI has a prior absolute GHG emissions reduction target, please provide the target information or a link to the target information. </t>
  </si>
  <si>
    <r>
      <t xml:space="preserve">Please list the financial metric(s) that </t>
    </r>
    <r>
      <rPr>
        <b/>
        <u/>
        <sz val="12"/>
        <color rgb="FF000000"/>
        <rFont val="Arial"/>
        <family val="2"/>
      </rPr>
      <t>will</t>
    </r>
    <r>
      <rPr>
        <b/>
        <sz val="12"/>
        <color rgb="FF000000"/>
        <rFont val="Arial"/>
        <family val="2"/>
      </rPr>
      <t xml:space="preserve"> be disclosed by the FI</t>
    </r>
  </si>
  <si>
    <r>
      <t xml:space="preserve">If financial metrics </t>
    </r>
    <r>
      <rPr>
        <b/>
        <u/>
        <sz val="12"/>
        <color rgb="FF000000"/>
        <rFont val="Arial"/>
        <family val="2"/>
      </rPr>
      <t>have been</t>
    </r>
    <r>
      <rPr>
        <b/>
        <sz val="12"/>
        <color rgb="FF000000"/>
        <rFont val="Arial"/>
        <family val="2"/>
      </rPr>
      <t xml:space="preserve"> disclosed by the FI, please provide the data here (and/or link to publicly available information) for the year of target submission.</t>
    </r>
  </si>
  <si>
    <r>
      <t xml:space="preserve">Please confirm the disclosure target </t>
    </r>
    <r>
      <rPr>
        <b/>
        <u/>
        <sz val="12"/>
        <color theme="1"/>
        <rFont val="Arial"/>
        <family val="2"/>
      </rPr>
      <t>will</t>
    </r>
    <r>
      <rPr>
        <b/>
        <sz val="12"/>
        <color theme="1"/>
        <rFont val="Arial"/>
        <family val="2"/>
      </rPr>
      <t xml:space="preserve"> cover all Required, Optional, and Out-of-Scope Activites (per Table 1 of the Financial Institutions' Near-Term Criteria Version 2.0) including discretionary, advisory and execution-only mandates from Asset / Investing / Wealth Management (AIWM), related to the fossil fuel sector that the financial institution is involved in? </t>
    </r>
  </si>
  <si>
    <t>10.3.4</t>
  </si>
  <si>
    <t>10.2.2.1</t>
  </si>
  <si>
    <t>10.2.2.2</t>
  </si>
  <si>
    <t>10.2.2.3</t>
  </si>
  <si>
    <t>10.2.2.3.1</t>
  </si>
  <si>
    <t>10.2.2.4</t>
  </si>
  <si>
    <t>10.2.3.2</t>
  </si>
  <si>
    <t>10.2.3.3</t>
  </si>
  <si>
    <t>10.2.3.4</t>
  </si>
  <si>
    <t>10.2.3.3.1</t>
  </si>
  <si>
    <t>10.2.4.1</t>
  </si>
  <si>
    <t>10.2.4.1.1</t>
  </si>
  <si>
    <t>10.2.4.2</t>
  </si>
  <si>
    <t>10.2.4.3</t>
  </si>
  <si>
    <t>10.2.5.1</t>
  </si>
  <si>
    <t>10.2.5.2</t>
  </si>
  <si>
    <t>10.2.5.3</t>
  </si>
  <si>
    <t>10.2.5.3.1</t>
  </si>
  <si>
    <t>10.2.5.4</t>
  </si>
  <si>
    <t>10.2.6.1</t>
  </si>
  <si>
    <t>10.2.6.2</t>
  </si>
  <si>
    <t>10.2.6.3</t>
  </si>
  <si>
    <t>10.2.6.3.1</t>
  </si>
  <si>
    <t>10.2.6.4</t>
  </si>
  <si>
    <t>10.2.7.2</t>
  </si>
  <si>
    <t>10.2.7.1.1</t>
  </si>
  <si>
    <t>10.2.7.3</t>
  </si>
  <si>
    <t>10.3.2.1</t>
  </si>
  <si>
    <t>10.3.2.2</t>
  </si>
  <si>
    <t>10.3.2.3</t>
  </si>
  <si>
    <t>10.3.3.1</t>
  </si>
  <si>
    <t>10.3.3.2</t>
  </si>
  <si>
    <t>10.3.5.1</t>
  </si>
  <si>
    <t>10.3.5.2</t>
  </si>
  <si>
    <t>10.4.1</t>
  </si>
  <si>
    <t>10.4.2.1</t>
  </si>
  <si>
    <t>10.4.2.2</t>
  </si>
  <si>
    <t>10.4.3.1</t>
  </si>
  <si>
    <t>10.4.3.2</t>
  </si>
  <si>
    <t>10.4.1.1.1</t>
  </si>
  <si>
    <t>10.4.1.1.2</t>
  </si>
  <si>
    <t>10.4.1.2.1</t>
  </si>
  <si>
    <t>10.4.1.2.2</t>
  </si>
  <si>
    <t>10.4.1.2.3</t>
  </si>
  <si>
    <t>10.4.1.2.4</t>
  </si>
  <si>
    <t>10.4.4</t>
  </si>
  <si>
    <t>10.5.1</t>
  </si>
  <si>
    <t>10.5.1.1</t>
  </si>
  <si>
    <t>10.5.2</t>
  </si>
  <si>
    <t>Has the financial institution committed, via a publicly available policy published prior to submission of its science-based target, to phasing out its Required Activities as well as Optional and Out-of-Scope Activities, including discretionary mandates, to all coal projects and coal companies, with the exception of new financial activities dedicated to the permanent decommissioning of production activities and capacity, in line with a full phaseout by the end of 2030 for projects and companies operating in OECD countries and by the end of 2040 globally?</t>
  </si>
  <si>
    <t>Please provide a link to the publicly available policy.</t>
  </si>
  <si>
    <t>10.6.2</t>
  </si>
  <si>
    <t>10.6.1.1</t>
  </si>
  <si>
    <t>10.6.1.2</t>
  </si>
  <si>
    <t>10.6.2.1</t>
  </si>
  <si>
    <t>10.6.2.2</t>
  </si>
  <si>
    <t>10.6.2.3</t>
  </si>
  <si>
    <t>10.6.3.1</t>
  </si>
  <si>
    <r>
      <rPr>
        <sz val="12"/>
        <color theme="1"/>
        <rFont val="Arial"/>
        <family val="2"/>
      </rPr>
      <t xml:space="preserve">If the phaseout target year is more than 5 years from the submission date:
</t>
    </r>
    <r>
      <rPr>
        <b/>
        <sz val="12"/>
        <color theme="1"/>
        <rFont val="Arial"/>
        <family val="2"/>
      </rPr>
      <t>Please confirm the FI will be setting a target(s) reducing absolute GHG emissions attributed to its Required Activities, as well as Optional Activities, including discretionary mandates, that are related to coal projects and companies and fill in the target information below.</t>
    </r>
  </si>
  <si>
    <t>Please confirm the countries where the companies and projects covered by the phaseout target operate</t>
  </si>
  <si>
    <t>10.6.3.2</t>
  </si>
  <si>
    <t>11.1.1</t>
  </si>
  <si>
    <t>11.2.1</t>
  </si>
  <si>
    <t>11.2.3</t>
  </si>
  <si>
    <t>11.2.2</t>
  </si>
  <si>
    <t>11.2.4</t>
  </si>
  <si>
    <t>11.2.5</t>
  </si>
  <si>
    <t>11.2.6</t>
  </si>
  <si>
    <t>11.3.1</t>
  </si>
  <si>
    <t>11.3.2</t>
  </si>
  <si>
    <t>11.1.1.2</t>
  </si>
  <si>
    <t>11.1.1.3</t>
  </si>
  <si>
    <t>5.1.</t>
  </si>
  <si>
    <t>5.2.</t>
  </si>
  <si>
    <t>5.3.</t>
  </si>
  <si>
    <t>5.4.</t>
  </si>
  <si>
    <t>5.5.</t>
  </si>
  <si>
    <t>5.6.</t>
  </si>
  <si>
    <t>5.7.</t>
  </si>
  <si>
    <t>5.7.1.</t>
  </si>
  <si>
    <t>5.8.</t>
  </si>
  <si>
    <t>5.8.1</t>
  </si>
  <si>
    <t>5.8.2.</t>
  </si>
  <si>
    <t>5.9.</t>
  </si>
  <si>
    <t>5.10.</t>
  </si>
  <si>
    <t>5.10.1.</t>
  </si>
  <si>
    <t>6.1 General questions</t>
  </si>
  <si>
    <t>6.1.1.</t>
  </si>
  <si>
    <t>6.2 Absolute targets</t>
  </si>
  <si>
    <t>6.3 Zero emissions maintenance targets</t>
  </si>
  <si>
    <t>6.4 Renewable electricity targets (for scope 2 GHG)</t>
  </si>
  <si>
    <t>6.5 Intensity targets</t>
  </si>
  <si>
    <t>6.5.1</t>
  </si>
  <si>
    <t>6.5.2</t>
  </si>
  <si>
    <t>6.6 Engagement targets on Scope 3 categories 1-14</t>
  </si>
  <si>
    <t>6.6.1</t>
  </si>
  <si>
    <t>6.6.2</t>
  </si>
  <si>
    <t>8.1.1</t>
  </si>
  <si>
    <t>8. General questions</t>
  </si>
  <si>
    <t>As per CAI for FI V2 17.3.3 and FI-C17.3 Ambition: FIs shall align their portfolio scope 1 and 2 temperature scores with a minimum 1.5°C scenario and in addition align their portfolio scope 1, 2 and 3 temperature scores with a minimum well-below-2°C scenario by 2040.</t>
  </si>
  <si>
    <t>8.5.1</t>
  </si>
  <si>
    <t>8.5.2</t>
  </si>
  <si>
    <t>9. General questions</t>
  </si>
  <si>
    <t>9.1.1</t>
  </si>
  <si>
    <t>9.1.2</t>
  </si>
  <si>
    <t>Why is the Financial Institution updating its near-term target(s) through the Target Update service?</t>
  </si>
  <si>
    <t>New Submission form created for target validations assessed under SBTi Financial Institution Near-Term Criteria Version 2.0</t>
  </si>
  <si>
    <t>March 5, 2025</t>
  </si>
  <si>
    <t>1.4.3</t>
  </si>
  <si>
    <t>1.5.3.</t>
  </si>
  <si>
    <t>1.5.4.</t>
  </si>
  <si>
    <t>1.5.4.1.</t>
  </si>
  <si>
    <t>1.5.4.2.</t>
  </si>
  <si>
    <t>The primary audience includes banks, asset managers, asset owners  (e.g., pension funds, closed-end funds, insurance companies), private equity firms, and mortgage real estate investment trusts (mREITs). The framework is also relevant for other financial institutions that have holdings in the following asset classes where methods are currently available: real estate assets, mortgages, electricity generation project finance, and corporate loans, bonds, and equity.</t>
  </si>
  <si>
    <t>1.5.1.2.</t>
  </si>
  <si>
    <t>1.5.1.1.</t>
  </si>
  <si>
    <t>If yes, has the FI's parent company set science-based targets (SBTs) or is planning to do so?</t>
  </si>
  <si>
    <r>
      <t xml:space="preserve">Is the FI an asset management division or subsidiary of a bank? 
</t>
    </r>
    <r>
      <rPr>
        <sz val="12"/>
        <color rgb="FF7F7F7F"/>
        <rFont val="Arial"/>
        <family val="2"/>
      </rPr>
      <t>Single choice question</t>
    </r>
  </si>
  <si>
    <t>Does the FI's parent company and/or any of the FI's subsidiaries have approved SBTs, or commitment(s), or is planning to do so?</t>
  </si>
  <si>
    <r>
      <rPr>
        <sz val="12"/>
        <color theme="1"/>
        <rFont val="Arial"/>
        <family val="2"/>
      </rPr>
      <t>If the answer to 1.5.4. is "yes",</t>
    </r>
    <r>
      <rPr>
        <b/>
        <sz val="12"/>
        <color theme="1"/>
        <rFont val="Arial"/>
        <family val="2"/>
      </rPr>
      <t xml:space="preserve"> 
Please indicate its name</t>
    </r>
  </si>
  <si>
    <r>
      <rPr>
        <sz val="12"/>
        <color theme="1"/>
        <rFont val="Arial"/>
        <family val="2"/>
      </rPr>
      <t>If the answer to 1.5.4. is "yes",</t>
    </r>
    <r>
      <rPr>
        <b/>
        <sz val="12"/>
        <color theme="1"/>
        <rFont val="Arial"/>
        <family val="2"/>
      </rPr>
      <t xml:space="preserve">
Is the FI including these subsidiary emissions in this target submission?</t>
    </r>
  </si>
  <si>
    <r>
      <rPr>
        <sz val="12"/>
        <color theme="1"/>
        <rFont val="Arial"/>
        <family val="2"/>
      </rPr>
      <t xml:space="preserve">If the answer to 1.5.4.2, </t>
    </r>
    <r>
      <rPr>
        <b/>
        <sz val="12"/>
        <color theme="1"/>
        <rFont val="Arial"/>
        <family val="2"/>
      </rPr>
      <t xml:space="preserve">
Please explain why is the FI not including its subsidiary's emissions?</t>
    </r>
  </si>
  <si>
    <t>1.5.4.2.1.</t>
  </si>
  <si>
    <r>
      <rPr>
        <sz val="14"/>
        <rFont val="Arial"/>
        <family val="2"/>
      </rPr>
      <t xml:space="preserve">Before filling out this form, please review the </t>
    </r>
    <r>
      <rPr>
        <u/>
        <sz val="14"/>
        <color theme="10"/>
        <rFont val="Arial"/>
        <family val="2"/>
      </rPr>
      <t xml:space="preserve">Procedure for Validation of SBTi Targets, </t>
    </r>
    <r>
      <rPr>
        <sz val="14"/>
        <rFont val="Arial"/>
        <family val="2"/>
      </rPr>
      <t xml:space="preserve">which provides guidance on target development and describes the underlying principles and process followed to assess targets. The </t>
    </r>
    <r>
      <rPr>
        <u/>
        <sz val="14"/>
        <color theme="10"/>
        <rFont val="Arial"/>
        <family val="2"/>
      </rPr>
      <t>SBTi Services Criteria Assessment Indicators</t>
    </r>
    <r>
      <rPr>
        <u/>
        <sz val="14"/>
        <rFont val="Arial"/>
        <family val="2"/>
      </rPr>
      <t xml:space="preserve"> </t>
    </r>
    <r>
      <rPr>
        <sz val="14"/>
        <rFont val="Arial"/>
        <family val="2"/>
      </rPr>
      <t>are used determine conformance with the SBTi Criteria and sector-specific requirements and must be referred to when completing this form. The SBTi requires companies and financial institutions to review the SBTi Criteria, any SBTi sector-specific guidance where relevant, and the SBTi Services Criteria Assessment Indicators before near-term target development.</t>
    </r>
  </si>
  <si>
    <t>Please read the 'Guidance' column carefully when completing this Target Submission Form. Adherence to these guidelines will ensure that our team has all the information needed and will help streamline the target validation process. Where relevant, this document provides references to additional guidance, such as specific chapters of the Greenhouse Gas Protocol Corporate Standard. The references provided are not exhaustive and financial institutions are encouraged to refer to additional guidance where needed.</t>
  </si>
  <si>
    <t>Please submit this completed form in Excel format via the SBTi Services Validation Portal. The following documents must be submitted:
 • SBTi Services Financial Institutions Target Submission Form (this document)
 • Any SBTi target setting tools used to calculate targets (for example: SBTi SDA tools)
 • Any SBTi Services Annex (for example: Buildings Annex)</t>
  </si>
  <si>
    <t xml:space="preserve"> 1.2.2.1</t>
  </si>
  <si>
    <t>1.2.3.</t>
  </si>
  <si>
    <t xml:space="preserve"> 1.2.2.1.1.</t>
  </si>
  <si>
    <t xml:space="preserve">Please list other activities the FI is involved in: </t>
  </si>
  <si>
    <t>Please use a unit that is most suitable for the FI's business operations, such as revenue or assets under management (if possible, please use the same unit as in previous answer for consistency):  XX% by unit</t>
  </si>
  <si>
    <t>Please include the financial institution’s website address (both English version and main language spoken in the country of operation, if applicable).</t>
  </si>
  <si>
    <t>Please include a link to the English language version of the FI’s most recent sustainability report.</t>
  </si>
  <si>
    <t>Please include a link to the English language version of the FI’s most recent annual report or financial report.</t>
  </si>
  <si>
    <t>Please indicate the city where the FI's headquarters are located.</t>
  </si>
  <si>
    <t>Please indicate the country where the FI's headquarters are located.</t>
  </si>
  <si>
    <t>Please select the target validation service option the FI is requesting.</t>
  </si>
  <si>
    <t>Please indicate which version of the SBTi criteria the FI is submitting under.</t>
  </si>
  <si>
    <t>Please briefly describe the main operations and structure of the FI. This includes a brief explanation of the types of products/ services the FI engages in and a clear overview of the different business segments of the FI.</t>
  </si>
  <si>
    <t>Financial institution name as you want it to be publicly displayed on the SBTi and its partner’s websites, as well as, in other communication materials. If you are using your financial institution’s legal designation, please make sure that the spelling, capitalization and punctuation of your company name is correct. If the FI is a CDP Responder and the name differs from how it appears in its CDP questionnaire response, please indicate how it differs.</t>
  </si>
  <si>
    <t>Please indicate whether the FI has an active commitment to set science-based targets.</t>
  </si>
  <si>
    <r>
      <t>If you selected "Mandatory target recalculation after 5 year mark"</t>
    </r>
    <r>
      <rPr>
        <i/>
        <u/>
        <sz val="11"/>
        <color theme="1"/>
        <rFont val="Arial"/>
        <family val="2"/>
      </rPr>
      <t xml:space="preserve"> or </t>
    </r>
    <r>
      <rPr>
        <i/>
        <sz val="11"/>
        <color theme="1"/>
        <rFont val="Arial"/>
        <family val="2"/>
      </rPr>
      <t>"Required triggered recalculation" to 1.2.3, you need update all the FI's existing targets and comply with the latest version of the criteria, methods and tools approved by the SBTi at the time of the Target Update submission.</t>
    </r>
  </si>
  <si>
    <t>If the financial institution is a subsidiary of a larger holding company that has its targets approved by the SBTi Services or is planning to submit their targets for approval, please select yes and indicate the name of the company and a short description of the relationship between the companies.</t>
  </si>
  <si>
    <t>If the FI is a holding company with subsidiaries that have targets approved by the SBTi Services or are planning to submit their targets for approval, please select yes and indicate the names of those subsidiaries.</t>
  </si>
  <si>
    <r>
      <rPr>
        <sz val="12"/>
        <color theme="1"/>
        <rFont val="Arial"/>
        <family val="2"/>
      </rPr>
      <t xml:space="preserve">If the FI is a bank (as per the answer to 1.1.2 above), </t>
    </r>
    <r>
      <rPr>
        <b/>
        <sz val="12"/>
        <color theme="1"/>
        <rFont val="Arial"/>
        <family val="2"/>
      </rPr>
      <t xml:space="preserve">
does the FI plan to include the asset management division in its scope 1, 2, and 3 target boundaries? 
</t>
    </r>
    <r>
      <rPr>
        <sz val="12"/>
        <color rgb="FF7F7F7F"/>
        <rFont val="Arial"/>
        <family val="2"/>
      </rPr>
      <t>Single choice question</t>
    </r>
  </si>
  <si>
    <t>To enable a consistent tracking of emissions over time, financial institutions shall publicly report its company-wide GHG emissions inventory and progress against published targets on an annual basis. For detailed guidelines, please review Chapter 5 of the GHG Protocol Corporate Standard Tracking Emissions Over Time and in the section entitled “Reporting Requirements” in the SBTi Financial Institutions' Near-Term Criteria.</t>
  </si>
  <si>
    <t xml:space="preserve">SBTi defines the threshold of significance as a cumulative change of five percent or larger in an organization’s total base year emissions (tCO2e). For more information, please refer to the SBTi Services Criteria Assessment Indicators. The significance threshold may be lower than 5%, but no higher. </t>
  </si>
  <si>
    <t xml:space="preserve">If officially approved by SBTi Sevices, companies must announce their targets at any time within 6 months of the approval date. Targets that go unannounced after 6 months must be resubmitted to SBTi Services for a complete re-validation with the most recent version of the criteria. </t>
  </si>
  <si>
    <t>During the target validation process, the SBTi Services team may cross-check information between submitted documentation and other information publicly available. If there are discrepancies between different supporting documents submitted with this form and/or other publicly available data (for example, if emissions data reported in this form differs from the data disclosed in the CDP climate change questionnaire or in a sustainability report), state which discrepancies exist and explain it in this section.</t>
  </si>
  <si>
    <t>For each of the scope 1 and 2 emission reduction targets set, briefly describe the main measures planned to reach the FI's proposed scope 1 and 2 targets.</t>
  </si>
  <si>
    <r>
      <t xml:space="preserve">Answer this question only if the FI has set scope 3 emission reduction targets. If not, write “N/A”.  For each of the scope 3 emission reduction targets set, briefly describe the main measures planned to reach the FI's proposed scope 3 targets. </t>
    </r>
    <r>
      <rPr>
        <i/>
        <sz val="11"/>
        <color rgb="FF4A86E8"/>
        <rFont val="Arial"/>
        <family val="2"/>
      </rPr>
      <t xml:space="preserve">Please note, for Financial Institutions Scope 3 Category 15 emissions reduction targets are required, while Scope 3 Categories 1-14 are optional. </t>
    </r>
  </si>
  <si>
    <t>List any documentation submitted with this form. FIs may submit supporting documentation if it is directly related to the information requested. Indicate the specific page numbers, figures or text that is being referred to in accompanying documents within the submission form.
If relevant, please include: Copies of SBTi tool(s) used to develop the FI's targets, spreadsheets for calculating the KPI for the Portfolio Coverage targets, screeshots from the results of the SBTi Finance tool and CDP climate change questionnaire responses for the base year and the most recent response.
Examples of other supporting documentation to include if deemed relevant: reconciliation calculations, sustainability plans, etc.</t>
  </si>
  <si>
    <t>The SBTi requires companies’ inventory and accounting practices to be in line with the GHG Protocol Corporate Standard for recalculation purposes. The detailed guidelines can be found in Chapter 5 of the GHG Protocol Corporate Standard and in the section entitled “Reporting Requirements” in the SBTi Financial Institutions' Near-Term Criteria. Please confirm that the FI will adhere to these guidelines, even after the target is approved.</t>
  </si>
  <si>
    <t>Indicate where the FI commits to publicly reporting its company-wide GHG emissions inventory and progress against their targets. Examples include annual reports, sustainability reports, the company’s website, and/or CDP’s annual questionnaire.</t>
  </si>
  <si>
    <t>As set out in the Greenhouse Gas Protocol, companies should have a base year emissions recalculation policy in place to retroactively recalculate emissions should certain conditions trigger a need for a recalculation. Please indicate whether the FI has a base year emissions recalculation policy in place that articulates the basis and context for any emission recalculations. If yes, please provide a general description.</t>
  </si>
  <si>
    <t>Indicate if the FI's scope 1 and 2  inventory (and for scope 3, categories 1-14 if that inventory is provided) is in accordance with the GHG Protocol's Corporate Standard and Corporate Value Chain (Scope 3) Accounting and Reporting Standard. Please indicate any deviation from the standards with reference to the chapter and page in question, as well as the justification for why the standard was not followed.</t>
  </si>
  <si>
    <t>Per GHG Protocol Corporate Standard, parent companies, with the ability to direct the financial and operating policies of the subsidiaries, shall include 100% of subsidiaries’ emissions under operational or financial control approach. If the equity share approach is chosen, equity share of subsidiaries’ emissions shall be included in the parent company’s inventory.
If subsidiaries already have their targets approved by SBTi Services, the parent company’s target must still include the emissions of the subsidiary if it falls within the parent company’s emissions boundary given the chosen inventory consolidation approach.</t>
  </si>
  <si>
    <t>Percentage of subsidiary’s emissions included in the FI's inventory</t>
  </si>
  <si>
    <t>Please fill in this question even if not submitting a renewable electricty target with the SBTi Services.</t>
  </si>
  <si>
    <t>Assurance is a process performed by an independent third-party accredited to perform verification and assurance of GHG emissions data.
If the FI has obtained third-party assurance, or third-party assurance is underway, please provide details including: the name of the assurance provider(s), the relevant competencies of the assurance provider(s), the type of assurance, the scopes and proportions to which assurance has been provide, and the opinion issued by the assurance provider(s).
Third-party assurance is best practice in emissions reporting as this ensures the quality of the calculation methods and underlying disclosed data and processes.</t>
  </si>
  <si>
    <t>Please confirm whether the selected consolidation approach aligns with the FI's financial accounting.</t>
  </si>
  <si>
    <t>Please indicate whether the FI experienced any significant change in its structure e.g., following recent acquisitions, divestments and/or mergers since the base year. Significant change is defined as a cumulative change of five percent or larger in an organization’s total base year emissions (CO2e).
The SBTi Services will consider recent a timeframe of two years from the date the target is submitted for validation. Any structural changes (individual or cumulative) which result in an above 5% change in total emissions are required to be integrated into the baseline after this two-year period. Any structural changes that have occured within the last two years must still be disclosed, but will not be required to be reflected in the baseline data provided.
For detailed guidelines, please review Chapter 5 of the GHG Protocol Corporate Standard, "Tracking Emissions Over Time".</t>
  </si>
  <si>
    <t>Please select "Yes" if you have reflected these changes in the FI's base year data.</t>
  </si>
  <si>
    <r>
      <t xml:space="preserve">Please confirm that you have included the FI's scope 1, scope 2 and scope 3 categories 1-14 emissions from all subsidiaries in accordance with the chosen consolidation approach
</t>
    </r>
    <r>
      <rPr>
        <sz val="12"/>
        <color rgb="FF7F7F7F"/>
        <rFont val="Arial"/>
        <family val="2"/>
      </rPr>
      <t>Single choice question</t>
    </r>
  </si>
  <si>
    <r>
      <t xml:space="preserve">Please confirm that you have included the FI's scope 1, scope 2 and scope 3 categories 1-14 emissions from all joint ventures, associates, affiliates and/or any other equity holdings, in accordance with the chosen consolidation approach
</t>
    </r>
    <r>
      <rPr>
        <sz val="12"/>
        <color rgb="FF7F7F7F"/>
        <rFont val="Arial"/>
        <family val="2"/>
      </rPr>
      <t>Single choice question</t>
    </r>
  </si>
  <si>
    <t>Please enter the scope 1 and 2 base year. State which base year the information in the GHG inventory table (further below) refers to. Base years must cover a complete past calendar or financial year and should be the year for which the financial institution has the most accurate data available.  The base year must not be earlier than 2015.</t>
  </si>
  <si>
    <t xml:space="preserve">Per GHG Protocol Corporate Standard, parent companies, with the ability to direct the financial and operating policies of the subsidiaries, shall include 100% of subsidiaries’ emissions under operational or financial control approach. The only exception is that bank’s asset management divisions can be excluded from the scope 1,2, and 3 target boundaries of the parent company. 
Please list all the FI's subsidiaries and indicate the percentage of their emissions/activities that are included in the parent Financial institution’s inventory in each scope. For example, if 100% of Subsidiary A’s scope 1 emissions are included in its scope 1 inventory, enter “100%”. If banks are including (or not including) their asset management divisions, please also list them here (as well with % covered). </t>
  </si>
  <si>
    <t>State whether you plan to use the location-based or the market-based method to calculate the FI's scope 2 emissions in future inventories and track progress towards the FI's scope 2 target(s). If you plan to set two scope 2 targets, one for the market-based approach and one for the location-based approach, please specify the method for each target using the Target ID. For more information on this please refer to Chapter 4 “Scope 2 Accounting Methods” of the GHG Protocol Scope 2 Guidance.</t>
  </si>
  <si>
    <t>Type of assurance: limited assurance, moderate assurance, reasonable assurance, high assurance. You may reference CDP guidance to determine which level of assurance was performed by the provider.</t>
  </si>
  <si>
    <t>If the consolidation approach does not align with your FI's financial accounting, please outline any inconsistencies.</t>
  </si>
  <si>
    <r>
      <t xml:space="preserve">Does the FI have any subsidiaries, joint ventures, associates/affiliates, and/or any other equity holdings that occur outside its organizational boundary and consolidation approach that have therefore not been included in scopes 1, 2, and 3 (categories 1-15)? 
</t>
    </r>
    <r>
      <rPr>
        <sz val="12"/>
        <color rgb="FF7F7F7F"/>
        <rFont val="Arial"/>
        <family val="2"/>
      </rPr>
      <t>Single choice question</t>
    </r>
  </si>
  <si>
    <t>If there are subsidiaries for which the FI does not exercise financial or operational control, please provide details on the company name(s), the nature of the relationship and the percentage ownership. If the FI does not have any subsidiaries outside of its control, please write "NA".</t>
  </si>
  <si>
    <t>State which year the information in the scope 3 GHG inventory table refers to. This should be the most recent year for which complete scope 3 GHG emissions inventory data is available. If the same base year information is not available for scope 1 and 2 and for scope 3, you may use a different year for scope 3, though the same base year for all scopes is preferred. Base years must cover a complete past calendar or financial year. 
The base year must not be earlier than 2015.</t>
  </si>
  <si>
    <t>What market-based instruments is the FI currently purchasing, if any?</t>
  </si>
  <si>
    <t>Please select yes if the FI uses and/or produces bioenergy (biofuels and/or biomass) as defined by IEA*. CO2 emissions from the combustion, processing and distribution phase of bioenergy – as well as the land use emissions and removals associated with bioenergy feedstocks – shall be reported alongside the FI's GHG inventory.</t>
  </si>
  <si>
    <t>Table 3.5. Exclusions of facilities, activities, geographies, operations, and/or others</t>
  </si>
  <si>
    <t>Table 3.6. Exclusions of greenhouse gases</t>
  </si>
  <si>
    <t>Table 3.7</t>
  </si>
  <si>
    <t>Table 4.1: Scope 3 categories 1 to 15 GHG inventory</t>
  </si>
  <si>
    <t>Please list any exclusions made from the GHG inventory that should be within GHG inventory as per the organizational boundary approach used. For each type of exclusion listed (in Table 3.5 for excluded facilities, activities, geographies, operations and Table 3.6 for excluded GHG gases), quantify the exclusion and provide a description and justification of the exclusion (e.g., emissions from this gas are below the de minimis threshold). Please note that not being able to measure emissions is not a valid justification for exclusion.
 Exclusions percentages must be provided relative to the total scope level. This means that scope 1 exclusions should be quantified relative to total scope 1 GHG emissions, scope 2 exclusions should be quantified relative to total scope 2 GHG emissions, and exclusions quantified for any scope 3 category must be provided relative to total scope 3 GHG emissions. Please note that total emissions = reported emissions + excluded emissions.
 Any exclusions reported in Table 3.5 and Table 3.6 will be summed with the emissions reported in the GHG inventories disclosed in Table 3.2, Table 3.3, Table 3.4 and Table 4.1. Therefore, please ensure you do not report the same emissions and/or exclusions in more than one location, since this will lead to double counting within the FI's GHG inventory.</t>
  </si>
  <si>
    <t>Per FI-R2 – Measuring Emissions and Setting Targets for Scope 3, Categories 1–14: The SBTi recommends but does not require FIs to measure and set target(s) on scope 3, categories 1–14 emissions as defined by GHGP Corporate Value Chain (Scope 3) Accounting and Reporting Standard. 
When submitting scope 3, categories 1-14 targets for validation, FIs must include a complete emissions inventory following the minimum boundary for each scope 3 category in conformance with the GHGP Scope 3 Standard. Optional targets for these categories must also meet the scope 3 criteria in the latest SBTi criteria for corporates to be approved by the SBTi Services.</t>
  </si>
  <si>
    <t xml:space="preserve">Table 5.1. Portfolio Coverage Boundary </t>
  </si>
  <si>
    <t>Insert year, metric for value currency and units (e.g. 2024 total assets in billion USD$)</t>
  </si>
  <si>
    <t>[Placeholder - Use this row for additional sectors]</t>
  </si>
  <si>
    <t>SBTi Services will only approve targets that comply with the language templates and guidance. Following the guidelines on the target wording will speed-up the validation process and reduce the number of queries needed. Please closely adhere to the following target language template in Table 3 of the SBTi Financial Institution's Near-Term Criteria document and only enter text where there are input fields. 
General guidelines:
●        The wording must be as concise and clear as possible. 
●        SBTi Services requires that financial institutions publish targets with percentage emissions reductions expressed with one decimal point with the exception being if the first decimal point is 0 for all target ambitions. Rounding down is not allowed.
●        Only targets that have been assessed and approved by SBTi Services can be included in the target wording.  Target wordings shall not include, for example, measures the financial institution will implement to achieve the percent reduction or strategies to implement a supplier engagement target.
●        All target wordings must reference the base and target years in the following way:  "by [target year] from a [base year] base year."
●        If the financial institution has emissions from bioenergy and/or removals from biogenic sources, the wording must include an asterisk that says "* The target boundary includes biogenic land-related emissions and removals from bioenergy feedstocks."
●        The targets may be preceded by a brief description of the financial institution’s sector. For example, “Multinational [country name] [sector] financial institution [financial institution name] commits to….”
●        The wording shall not specify regional, or country specifications related to the boundary coverage. For example, “covering only US operations”.
Guidelines for absolute and intensity-based emission reduction targets:
●        The wording must refer to "GHG emissions" whenever targets cover all relevant GHGs, instead of only CO2 or another term.
●        The wording must specify if targets are absolute or intensity. For intensity targets, it is recommended as best practice to express their reductions in absolute terms in the target wording. In any case, for all intensity targets the wording must specify any units used.
●        The wording must specify the scopes the targets cover, and for targets covering scope 3, the name of the categories covered. For example: “Financial institution A commits to reduce absolute scope 3 GHG emissions from purchased goods and services and use of sold products 30% by 2030 from a 2017 base year.”
Guidelines for renewable electricity procurement targets: 
●        The wording must specify a target year up to 2030 for renewable electricity procurement targets.
Guidelines for supplier and customer engagement targets:
●        The wording must specify the % of suppliers by spend and/or by emissions covered by the target (as a portion of all the categories covered by the target), and the upstream categories covered by the target.
●        The wording must specify a target year up to 5 years from when the target is submitted.
●        The wording must use "[Financial institution X] commits that [X%] of its suppliers by spend/emissions will have science-based targets" rather than "engages" or "works towards".</t>
  </si>
  <si>
    <t>Please provide justification if any of the targets presented below have already been achieved, based on the FI's most recent year emissions.</t>
  </si>
  <si>
    <t>As per FI-C11 – Progress to Date: Targets that have already been achieved by the date they are submitted to the SBTi are not acceptable. The SBTi uses the year the target is submitted to the initiative or the most recent year to assess forward-looking ambition.</t>
  </si>
  <si>
    <t>Please provide justification for the appropriateness of this target</t>
  </si>
  <si>
    <r>
      <t xml:space="preserve">Guidance for SDA intensity targets:
●        </t>
    </r>
    <r>
      <rPr>
        <b/>
        <i/>
        <sz val="10"/>
        <color theme="1"/>
        <rFont val="Arial"/>
        <family val="2"/>
      </rPr>
      <t>Target ID</t>
    </r>
    <r>
      <rPr>
        <i/>
        <sz val="10"/>
        <color theme="1"/>
        <rFont val="Arial"/>
        <family val="2"/>
      </rPr>
      <t xml:space="preserve">: “INT” for intensity  targets.  For example, if you have three intensity targets,  your targets’ IDs should be: INT1, INT2 and INT3. 
●        </t>
    </r>
    <r>
      <rPr>
        <b/>
        <i/>
        <sz val="10"/>
        <color theme="1"/>
        <rFont val="Arial"/>
        <family val="2"/>
      </rPr>
      <t>Base year</t>
    </r>
    <r>
      <rPr>
        <i/>
        <sz val="10"/>
        <color theme="1"/>
        <rFont val="Arial"/>
        <family val="2"/>
      </rPr>
      <t xml:space="preserve">: Indicate the base year for the target. SBTi Services recommends choosing the most recent year for which complete data are available as the target base year. SBTi Services recommends choosing the most recent year for which complete data are available as the target base year.
●        </t>
    </r>
    <r>
      <rPr>
        <b/>
        <i/>
        <sz val="10"/>
        <color theme="1"/>
        <rFont val="Arial"/>
        <family val="2"/>
      </rPr>
      <t>Target year</t>
    </r>
    <r>
      <rPr>
        <i/>
        <sz val="10"/>
        <color theme="1"/>
        <rFont val="Arial"/>
        <family val="2"/>
      </rPr>
      <t xml:space="preserve">: Indicate the target year. As indicated by the criterion “Base and target years” and “Scope 3 Timeframe”, targets must cover a minimum of 5 years and a maximum of 10 years from the date the target is submitted to the SBTi for validation.
●        </t>
    </r>
    <r>
      <rPr>
        <b/>
        <i/>
        <sz val="10"/>
        <color theme="1"/>
        <rFont val="Arial"/>
        <family val="2"/>
      </rPr>
      <t>Target Type</t>
    </r>
    <r>
      <rPr>
        <i/>
        <sz val="10"/>
        <color theme="1"/>
        <rFont val="Arial"/>
        <family val="2"/>
      </rPr>
      <t xml:space="preserve">: Indicate if  target is a Sectoral Decarbonization Approach target, a target to continue financing only renewable electricity, or a target to maintain the emission intensity of the portfolio.
●       </t>
    </r>
    <r>
      <rPr>
        <b/>
        <i/>
        <sz val="10"/>
        <color theme="1"/>
        <rFont val="Arial"/>
        <family val="2"/>
      </rPr>
      <t xml:space="preserve"> Target percentage change from base year</t>
    </r>
    <r>
      <rPr>
        <i/>
        <sz val="10"/>
        <color theme="1"/>
        <rFont val="Arial"/>
        <family val="2"/>
      </rPr>
      <t xml:space="preserve">: Indicate the percent change (%) to be accomplished by the target in the target year compared to the base year. A positive percent indicates an increase in emissions, a negative percent a decrease. For example, if your target is to reduce your emissions by 30,000 metric tonnes CO2e and your base year emissions were 150,000 metric tonnes CO2e, you should enter “20%” in this column.
●      </t>
    </r>
    <r>
      <rPr>
        <b/>
        <i/>
        <sz val="10"/>
        <color theme="1"/>
        <rFont val="Arial"/>
        <family val="2"/>
      </rPr>
      <t xml:space="preserve"> SDA Pathway</t>
    </r>
    <r>
      <rPr>
        <i/>
        <sz val="10"/>
        <color theme="1"/>
        <rFont val="Arial"/>
        <family val="2"/>
      </rPr>
      <t xml:space="preserve">: only for SDA targets, indicate the pathway selected in the SDA tool, for example the pathway, residential or service buildings, etc.
●        </t>
    </r>
    <r>
      <rPr>
        <b/>
        <i/>
        <sz val="10"/>
        <color theme="1"/>
        <rFont val="Arial"/>
        <family val="2"/>
      </rPr>
      <t>Sector</t>
    </r>
    <r>
      <rPr>
        <i/>
        <sz val="10"/>
        <color theme="1"/>
        <rFont val="Arial"/>
        <family val="2"/>
      </rPr>
      <t xml:space="preserve">: Indicate the sector which the target covers e.g. Real Estate, Electricity, Steel, Cement, etc. 
●        </t>
    </r>
    <r>
      <rPr>
        <b/>
        <i/>
        <sz val="10"/>
        <color theme="1"/>
        <rFont val="Arial"/>
        <family val="2"/>
      </rPr>
      <t>Asset class(es)</t>
    </r>
    <r>
      <rPr>
        <i/>
        <sz val="10"/>
        <color theme="1"/>
        <rFont val="Arial"/>
        <family val="2"/>
      </rPr>
      <t xml:space="preserve">:  Specify the asset class covered e.g. corporate loans, residential mortgages, project finance, etc. 
●        </t>
    </r>
    <r>
      <rPr>
        <b/>
        <i/>
        <sz val="10"/>
        <color theme="1"/>
        <rFont val="Arial"/>
        <family val="2"/>
      </rPr>
      <t>Percentage (%) of asset class covered</t>
    </r>
    <r>
      <rPr>
        <i/>
        <sz val="10"/>
        <color theme="1"/>
        <rFont val="Arial"/>
        <family val="2"/>
      </rPr>
      <t xml:space="preserve">:  Specify the percentage (%) amount of the asset class covered.
●       </t>
    </r>
    <r>
      <rPr>
        <b/>
        <i/>
        <sz val="10"/>
        <color theme="1"/>
        <rFont val="Arial"/>
        <family val="2"/>
      </rPr>
      <t>Activity unit</t>
    </r>
    <r>
      <rPr>
        <i/>
        <sz val="10"/>
        <color theme="1"/>
        <rFont val="Arial"/>
        <family val="2"/>
      </rPr>
      <t xml:space="preserve">:  Indicate the unit used for intensity targets e.g. per tonne of cementitious product, per square meter, MWh, etc.
●       </t>
    </r>
    <r>
      <rPr>
        <b/>
        <i/>
        <sz val="10"/>
        <color theme="1"/>
        <rFont val="Arial"/>
        <family val="2"/>
      </rPr>
      <t>Activity amount in base year</t>
    </r>
    <r>
      <rPr>
        <i/>
        <sz val="10"/>
        <color theme="1"/>
        <rFont val="Arial"/>
        <family val="2"/>
      </rPr>
      <t xml:space="preserve">: indicate the amount of square meters, MWh, ton of steel, etc. attributed to the FI in the base year.
●       </t>
    </r>
    <r>
      <rPr>
        <b/>
        <i/>
        <sz val="10"/>
        <color theme="1"/>
        <rFont val="Arial"/>
        <family val="2"/>
      </rPr>
      <t>Activity amount in target year</t>
    </r>
    <r>
      <rPr>
        <i/>
        <sz val="10"/>
        <color theme="1"/>
        <rFont val="Arial"/>
        <family val="2"/>
      </rPr>
      <t xml:space="preserve">: indicate the amount of square meters, MWh, ton of steel, etc. attributed to the FI in the target year.
●       </t>
    </r>
    <r>
      <rPr>
        <b/>
        <i/>
        <sz val="10"/>
        <color theme="1"/>
        <rFont val="Arial"/>
        <family val="2"/>
      </rPr>
      <t>If Maintenance target, indicate current intensity</t>
    </r>
    <r>
      <rPr>
        <i/>
        <sz val="10"/>
        <color theme="1"/>
        <rFont val="Arial"/>
        <family val="2"/>
      </rPr>
      <t xml:space="preserve">: For Real Estate and Electricity targets, indicate the emissions intensity target for the purpose of maintenance. To be indicated in kgCO₂e/m2  for Real Estate targets and gCO₂e/kWh for Electricity Generation targets.                                         
●       </t>
    </r>
    <r>
      <rPr>
        <b/>
        <i/>
        <sz val="10"/>
        <color theme="1"/>
        <rFont val="Arial"/>
        <family val="2"/>
      </rPr>
      <t>Financed emissions in the base year</t>
    </r>
    <r>
      <rPr>
        <i/>
        <sz val="10"/>
        <color theme="1"/>
        <rFont val="Arial"/>
        <family val="2"/>
      </rPr>
      <t xml:space="preserve">: indicate the financed emissions in the base year.
●       </t>
    </r>
    <r>
      <rPr>
        <b/>
        <i/>
        <sz val="10"/>
        <color theme="1"/>
        <rFont val="Arial"/>
        <family val="2"/>
      </rPr>
      <t>Methodology assumptions</t>
    </r>
    <r>
      <rPr>
        <i/>
        <sz val="10"/>
        <color theme="1"/>
        <rFont val="Arial"/>
        <family val="2"/>
      </rPr>
      <t>: describe any assumptions that were made to calculate financed emissions.</t>
    </r>
  </si>
  <si>
    <r>
      <t xml:space="preserve">Sector
</t>
    </r>
    <r>
      <rPr>
        <sz val="12"/>
        <color theme="1"/>
        <rFont val="Arial"/>
        <family val="2"/>
      </rPr>
      <t>(e.g. electricity generation, buildings/real estate, cement, steel, etc.)</t>
    </r>
  </si>
  <si>
    <r>
      <t xml:space="preserve">SDA pathway in the SBTi SDA tool 
</t>
    </r>
    <r>
      <rPr>
        <sz val="12"/>
        <color theme="1"/>
        <rFont val="Arial"/>
        <family val="2"/>
      </rPr>
      <t>(power, residential buildings, etc.)</t>
    </r>
  </si>
  <si>
    <r>
      <t xml:space="preserve">Activity unit 
</t>
    </r>
    <r>
      <rPr>
        <sz val="12"/>
        <color theme="1"/>
        <rFont val="Arial"/>
        <family val="2"/>
      </rPr>
      <t>(e.g., per ton of steel produced)</t>
    </r>
  </si>
  <si>
    <r>
      <t xml:space="preserve">Activity amount in base year 
</t>
    </r>
    <r>
      <rPr>
        <sz val="12"/>
        <color theme="1"/>
        <rFont val="Arial"/>
        <family val="2"/>
      </rPr>
      <t>(e.g. x tons of steel)</t>
    </r>
  </si>
  <si>
    <r>
      <t xml:space="preserve">Activity amount in the target year 
</t>
    </r>
    <r>
      <rPr>
        <sz val="12"/>
        <color theme="1"/>
        <rFont val="Arial"/>
        <family val="2"/>
      </rPr>
      <t>(e.g. x tons of steel)</t>
    </r>
  </si>
  <si>
    <r>
      <t xml:space="preserve">Asset class(es) covered with the target
</t>
    </r>
    <r>
      <rPr>
        <sz val="12"/>
        <color theme="1"/>
        <rFont val="Arial"/>
        <family val="2"/>
      </rPr>
      <t>(e.g. project finance, corporate loans)</t>
    </r>
  </si>
  <si>
    <t>SBTi Services will only approve targets that comply with the language templates and guidance. Following the guidelines on the target wording will speed-up the validation process and reduce the number of queries needed. Please closely adhere to the following target language template in Table 3 of the SBTi Financial Institution's Near-Term Criteria document and only enter text where there are input fields. 
General guidelines:
●        The wording must be as concise and clear as possible. 
●        SBTi Services requires that financial institution publish targets expressed with two decimal points: 2.43℃.
●        Only targets that have been assessed and approved by SBTi Services can be included in the target wording.  Target wordings shall not include, for example, measures the financial institution will implement to achieve the percent reduction or strategies to implement an engagement target.
●        All target wordings must reference the base and target years in the following way:  "by [target year] from a [base year] base year."</t>
  </si>
  <si>
    <t>SBTi Services will only approve targets that comply with the language templates and guidance. Following the guidelines on the target wording will speed-up the validation process and reduce the number of queries needed. Please closely adhere to the following target language template in Table 2 of the Criteria document and only enter text where there are input fields. 
General guidelines:
●        The wording must be as concise and clear as possible. 
●        SBTi Services requires that financial institutions publish targets with percentage emissions reductions expressed with one decimal point with the exception being if the first decimal point is 0 for all target ambitions. Rounding down is not allowed.
●        Only targets that have been assessed and approved by SBTi Services can be included in the target wording. Target wordings shall not include, for example, measures the financial institution will implement to achieve the percent reduction or strategies to implement a GHG intensity reduction target.
●        All target wordings must reference the base and target years in the following way:  "by [target year] from a [base year] base year."
●        Please visit the SBTi sector homepage to review whether the specific sector has any target wording guidance for activity specific target wording templates and best practices. For example, the SBTi has specific footnotes required for SDA Aviation targets.
Guidelines for intensity-based emission reduction targets:
●        The wording must refer to "GHG emissions" whenever targets cover all relevant GHGs, instead of only CO2 or another term.
●        For all intensity targets the wording must specify any units used.</t>
  </si>
  <si>
    <t xml:space="preserve">As per FI-C17.3  Methodology: FIs shall calculate company-specific temperature scores and portfolio temperature alignment levels according to the published temperature rating methodology used by the SBTi. Temperature scores may be calculated using the SBTi open-source tool or other third-party temperature scores produced according to this method.
</t>
  </si>
  <si>
    <t>SBTi Services will only approve targets that comply with the language templates and guidance. Following the guidelines on the target wording will speed-up the validation process and reduce the number of queries needed. Please closely adhere to the following target language template in Table 2 of the Criteria document and only enter text where there are input fields. 
General guidelines:
●        The wording must be as concise and clear as possible. 
●        SBTi Services requires that financial institutions publish targets with percentage emissions reductions expressed with one decimal point with the exception being if the first decimal point is 0 for all target ambitions. Rounding down is not allowed.
●        Only targets that have been assessed and approved by SBTi Services can be included in the target wording.  Target wordings shall not include, for example, measures the financial institution will implement to achieve the percent reduction or strategies to implement an engagement target.
●        All target wordings must reference the base and target years in the following way:  "by [target year] from a [base year] base year."</t>
  </si>
  <si>
    <t>"Eligible" is only used for private equity firms setting targets when they are only covering required private equity investments, i.e. the target does not cover optional private equity investements.</t>
  </si>
  <si>
    <t>Please attach SBTi tool complete with base and most recent year data to confirm minimum ambition. 
SBTi Services requires that financial institutions publish targets with percentage emissions reductions expressed with one decimal point with the exception being if the first decimal point is 0 for all target ambitions. Rounding down is not allowed.</t>
  </si>
  <si>
    <t>FF7 (for optional or additional targets)</t>
  </si>
  <si>
    <t>FF8 (for optional or additional targets)</t>
  </si>
  <si>
    <t>Please indicate if the FI is bank.</t>
  </si>
  <si>
    <t xml:space="preserve">Will the FI set set GHG emissions intensity reduction targets for Required Activities, as well as Optional Activities (per Table 1), including discretionary mandates in AIWM, that are related to fossil fuel projects and companies (e.g., attributed emissions per attributed barrel of oil equivalent; tCO2e/boe)? </t>
  </si>
  <si>
    <t xml:space="preserve">Please confirm if the information in 11.2.2 to 11.2.5 (above) will be included in the FI's Summary of actions </t>
  </si>
  <si>
    <t>Please confirm if the information in 11.3.1 will be included in the FI's Summary of actions</t>
  </si>
  <si>
    <t>Banks shall include the footnote presented below after the headline target, please confirm that the FI agrees to include it and modify it as required in the space below.</t>
  </si>
  <si>
    <t>Portfolio Engagement targets: Temperature Rating targets (TR)</t>
  </si>
  <si>
    <t>Portfolio Engagement Targets: Portfolio Coverage Approach</t>
  </si>
  <si>
    <r>
      <t xml:space="preserve">Guidance for Portfolio Coverage target(s) only:    
●        </t>
    </r>
    <r>
      <rPr>
        <b/>
        <i/>
        <sz val="10"/>
        <color theme="1"/>
        <rFont val="Arial"/>
        <family val="2"/>
      </rPr>
      <t>Target ID</t>
    </r>
    <r>
      <rPr>
        <i/>
        <sz val="10"/>
        <color theme="1"/>
        <rFont val="Arial"/>
        <family val="2"/>
      </rPr>
      <t xml:space="preserve">: Number each target to identify them as needed throughout the form using “PC#”.  For example, if you have 2 portfolio coverage targets, your targets ID should be: PC1 and PC2 respectively.
●        </t>
    </r>
    <r>
      <rPr>
        <b/>
        <i/>
        <sz val="10"/>
        <color theme="1"/>
        <rFont val="Arial"/>
        <family val="2"/>
      </rPr>
      <t>Aggregation method</t>
    </r>
    <r>
      <rPr>
        <i/>
        <sz val="10"/>
        <color theme="1"/>
        <rFont val="Arial"/>
        <family val="2"/>
      </rPr>
      <t xml:space="preserve">: The target ambition must consider the percent of portfolio companies with approved targets (KPI) in the base year, using one of the approved weighting methods described in the SBTi Financial Sector Near-Term SBT Explanatory Document. As the Portfolio Coverage (PC) method is binary, FIs may replace the outcome from the Temperature Rating method for the companies (i.e., TS in the formula) with the outcome of the PC assessment: 1 if the company has an SBTi-approved target or 0 if the company does not  have an SBTi-approved target.
●        </t>
    </r>
    <r>
      <rPr>
        <b/>
        <i/>
        <sz val="10"/>
        <color theme="1"/>
        <rFont val="Arial"/>
        <family val="2"/>
      </rPr>
      <t>Unit (Metric)</t>
    </r>
    <r>
      <rPr>
        <i/>
        <sz val="10"/>
        <color theme="1"/>
        <rFont val="Arial"/>
        <family val="2"/>
      </rPr>
      <t xml:space="preserve">: Enter the metric used in your target. E.g. invested capital, investment value, net asset value, outstanding amount, etc.
●        </t>
    </r>
    <r>
      <rPr>
        <b/>
        <i/>
        <sz val="10"/>
        <color theme="1"/>
        <rFont val="Arial"/>
        <family val="2"/>
      </rPr>
      <t>Sector</t>
    </r>
    <r>
      <rPr>
        <i/>
        <sz val="10"/>
        <color theme="1"/>
        <rFont val="Arial"/>
        <family val="2"/>
      </rPr>
      <t xml:space="preserve">: Indicate the sector which the target covers e.g. Real Estate, Electricity, Steel, Cement, etc. 
●        </t>
    </r>
    <r>
      <rPr>
        <b/>
        <i/>
        <sz val="10"/>
        <color theme="1"/>
        <rFont val="Arial"/>
        <family val="2"/>
      </rPr>
      <t>Asset class(es)</t>
    </r>
    <r>
      <rPr>
        <i/>
        <sz val="10"/>
        <color theme="1"/>
        <rFont val="Arial"/>
        <family val="2"/>
      </rPr>
      <t xml:space="preserve">:  Specify the asset class covered e.g. corporate loans, listed equity, private equity, etc.
●        </t>
    </r>
    <r>
      <rPr>
        <b/>
        <i/>
        <sz val="10"/>
        <color theme="1"/>
        <rFont val="Arial"/>
        <family val="2"/>
      </rPr>
      <t>Percentage (%) of asset class covered</t>
    </r>
    <r>
      <rPr>
        <i/>
        <sz val="10"/>
        <color theme="1"/>
        <rFont val="Arial"/>
        <family val="2"/>
      </rPr>
      <t xml:space="preserve">:  Specify the percentage (%) amount of the asset class covered.
●       </t>
    </r>
    <r>
      <rPr>
        <b/>
        <i/>
        <sz val="10"/>
        <color theme="1"/>
        <rFont val="Arial"/>
        <family val="2"/>
      </rPr>
      <t xml:space="preserve"> Base year</t>
    </r>
    <r>
      <rPr>
        <i/>
        <sz val="10"/>
        <color theme="1"/>
        <rFont val="Arial"/>
        <family val="2"/>
      </rPr>
      <t xml:space="preserve">: Indicate the base year for the target. The SBTi recommends choosing the most recent year for which complete data are available as the target base year.
●        </t>
    </r>
    <r>
      <rPr>
        <b/>
        <i/>
        <sz val="10"/>
        <color theme="1"/>
        <rFont val="Arial"/>
        <family val="2"/>
      </rPr>
      <t>Target year</t>
    </r>
    <r>
      <rPr>
        <i/>
        <sz val="10"/>
        <color theme="1"/>
        <rFont val="Arial"/>
        <family val="2"/>
      </rPr>
      <t xml:space="preserve">: Indicate the target year. Refer to the SBTi Financial Institutions' Near-Term Criteria and SBTi Services Compliance Assessment Indicators for Financial Sector for guidelines on acceptable time frames for different targets.
●       </t>
    </r>
    <r>
      <rPr>
        <b/>
        <i/>
        <sz val="10"/>
        <color theme="1"/>
        <rFont val="Arial"/>
        <family val="2"/>
      </rPr>
      <t xml:space="preserve"> Portfolio Coverage (KPI) in Base year</t>
    </r>
    <r>
      <rPr>
        <i/>
        <sz val="10"/>
        <color theme="1"/>
        <rFont val="Arial"/>
        <family val="2"/>
      </rPr>
      <t xml:space="preserve">: Enter the KPI value in the base year. For example, if your target is to have 70% of investees set validated SBTs by 2025 and in the base year only 5% had a validated SBT, enter 5%. Provide an estimate if the exact value is not available, or use the notebook. Please send the calculation as a supporting document.
●       </t>
    </r>
    <r>
      <rPr>
        <b/>
        <i/>
        <sz val="10"/>
        <color theme="1"/>
        <rFont val="Arial"/>
        <family val="2"/>
      </rPr>
      <t xml:space="preserve"> Portfolio Coverage (KPI) in the Most recent year</t>
    </r>
    <r>
      <rPr>
        <i/>
        <sz val="10"/>
        <color theme="1"/>
        <rFont val="Arial"/>
        <family val="2"/>
      </rPr>
      <t xml:space="preserve">:  Enter the KPI value in Most recent year if  this information is available. 
●        </t>
    </r>
    <r>
      <rPr>
        <b/>
        <i/>
        <sz val="10"/>
        <color theme="1"/>
        <rFont val="Arial"/>
        <family val="2"/>
      </rPr>
      <t>Portfolio Coverage (KPI) in Target year</t>
    </r>
    <r>
      <rPr>
        <i/>
        <sz val="10"/>
        <color theme="1"/>
        <rFont val="Arial"/>
        <family val="2"/>
      </rPr>
      <t>: Enter the KPI value you are committing to achieve in the target year. For example, if your target is to have 70% of investees set validated SBTs by 2025, enter 70%.</t>
    </r>
  </si>
  <si>
    <r>
      <t xml:space="preserve">Guidance for Temperature Rating target(s) only:    
●        </t>
    </r>
    <r>
      <rPr>
        <b/>
        <i/>
        <sz val="10"/>
        <color theme="1"/>
        <rFont val="Arial"/>
        <family val="2"/>
      </rPr>
      <t>Target ID</t>
    </r>
    <r>
      <rPr>
        <i/>
        <sz val="10"/>
        <color theme="1"/>
        <rFont val="Arial"/>
        <family val="2"/>
      </rPr>
      <t xml:space="preserve">: Number each target to identify them as needed throughout the form using "TR#".  For example, if you have two temperature rating targets, your targets ID should be: TR1 and TR2 respectively. Please note each Target ID should have one target set at a Scope 1+2 level, and another target set at a Scope 1+2+3 level. 
●        </t>
    </r>
    <r>
      <rPr>
        <b/>
        <i/>
        <sz val="10"/>
        <color theme="1"/>
        <rFont val="Arial"/>
        <family val="2"/>
      </rPr>
      <t>Aggregation method</t>
    </r>
    <r>
      <rPr>
        <i/>
        <sz val="10"/>
        <color theme="1"/>
        <rFont val="Arial"/>
        <family val="2"/>
      </rPr>
      <t xml:space="preserve">: The target ambition must consider the portfolio temperature score (KPI) in the base year, using one of the approved weighting methods described in the SBTi Financial Sector Near-Term Science-Based Targets Explanatory Document (e.g. WATs, ECOTS, etc.)
●        </t>
    </r>
    <r>
      <rPr>
        <b/>
        <i/>
        <sz val="10"/>
        <color theme="1"/>
        <rFont val="Arial"/>
        <family val="2"/>
      </rPr>
      <t>Scopes</t>
    </r>
    <r>
      <rPr>
        <i/>
        <sz val="10"/>
        <color theme="1"/>
        <rFont val="Arial"/>
        <family val="2"/>
      </rPr>
      <t xml:space="preserve">: Specify if Scope 1+2 or Scope 1+2+3 
●        </t>
    </r>
    <r>
      <rPr>
        <b/>
        <i/>
        <sz val="10"/>
        <color theme="1"/>
        <rFont val="Arial"/>
        <family val="2"/>
      </rPr>
      <t>Unit (Metric)</t>
    </r>
    <r>
      <rPr>
        <i/>
        <sz val="10"/>
        <color theme="1"/>
        <rFont val="Arial"/>
        <family val="2"/>
      </rPr>
      <t xml:space="preserve">: Enter the metric used in your target. E.g. invested capital, outstanding amount, fair value, investment value, net asset value, etc.
●        </t>
    </r>
    <r>
      <rPr>
        <b/>
        <i/>
        <sz val="10"/>
        <color theme="1"/>
        <rFont val="Arial"/>
        <family val="2"/>
      </rPr>
      <t>Sector</t>
    </r>
    <r>
      <rPr>
        <i/>
        <sz val="10"/>
        <color theme="1"/>
        <rFont val="Arial"/>
        <family val="2"/>
      </rPr>
      <t xml:space="preserve">: Optional to include, indicate the sector which the target covers e.g. Steel, Cement, Chemicals etc. 
●        </t>
    </r>
    <r>
      <rPr>
        <b/>
        <i/>
        <sz val="10"/>
        <color theme="1"/>
        <rFont val="Arial"/>
        <family val="2"/>
      </rPr>
      <t>Asset class(es)</t>
    </r>
    <r>
      <rPr>
        <i/>
        <sz val="10"/>
        <color theme="1"/>
        <rFont val="Arial"/>
        <family val="2"/>
      </rPr>
      <t xml:space="preserve">:  Specify the asset class covered e.g. corporate loans, listed equity, private equity, etc. 
●       </t>
    </r>
    <r>
      <rPr>
        <b/>
        <i/>
        <sz val="10"/>
        <color theme="1"/>
        <rFont val="Arial"/>
        <family val="2"/>
      </rPr>
      <t xml:space="preserve"> Percentage (%) of asset class covered</t>
    </r>
    <r>
      <rPr>
        <i/>
        <sz val="10"/>
        <color theme="1"/>
        <rFont val="Arial"/>
        <family val="2"/>
      </rPr>
      <t xml:space="preserve">:  Specify the percentage (%) amount of the asset class covered. If the target covers 100% of equity and 67% of corporate loans: other long-term loans, enter "100% of equity, 67% of corporate loans: other long-term debt"
●        </t>
    </r>
    <r>
      <rPr>
        <b/>
        <i/>
        <sz val="10"/>
        <color theme="1"/>
        <rFont val="Arial"/>
        <family val="2"/>
      </rPr>
      <t>Base year</t>
    </r>
    <r>
      <rPr>
        <i/>
        <sz val="10"/>
        <color theme="1"/>
        <rFont val="Arial"/>
        <family val="2"/>
      </rPr>
      <t xml:space="preserve">: Indicate the base year for the target. The SBTi recommends choosing the most recent year for which complete data are available as the target base year.
●        </t>
    </r>
    <r>
      <rPr>
        <b/>
        <i/>
        <sz val="10"/>
        <color theme="1"/>
        <rFont val="Arial"/>
        <family val="2"/>
      </rPr>
      <t>Target year</t>
    </r>
    <r>
      <rPr>
        <i/>
        <sz val="10"/>
        <color theme="1"/>
        <rFont val="Arial"/>
        <family val="2"/>
      </rPr>
      <t xml:space="preserve">: Indicate the target year. Refer to the SBTi FI Criteria V2 and SBTi Compliance Assessment Indicators for Financial Sector Base for guidelines on acceptable time frames for different targets.
●        </t>
    </r>
    <r>
      <rPr>
        <b/>
        <i/>
        <sz val="10"/>
        <color theme="1"/>
        <rFont val="Arial"/>
        <family val="2"/>
      </rPr>
      <t>Portfolio temperture score (KPI) in Base year</t>
    </r>
    <r>
      <rPr>
        <i/>
        <sz val="10"/>
        <color theme="1"/>
        <rFont val="Arial"/>
        <family val="2"/>
      </rPr>
      <t xml:space="preserve">: Enter the KPI value in the base year. For example, if your mid-term temperature score from the tool reflects 2.7, enter 2.7. 
●        </t>
    </r>
    <r>
      <rPr>
        <b/>
        <i/>
        <sz val="10"/>
        <color theme="1"/>
        <rFont val="Arial"/>
        <family val="2"/>
      </rPr>
      <t>Portfolio temperture score (KPI)  in Most recent year</t>
    </r>
    <r>
      <rPr>
        <i/>
        <sz val="10"/>
        <color theme="1"/>
        <rFont val="Arial"/>
        <family val="2"/>
      </rPr>
      <t xml:space="preserve">: Optional to include, if these figures are available please indicate them. 
●        </t>
    </r>
    <r>
      <rPr>
        <b/>
        <i/>
        <sz val="10"/>
        <color theme="1"/>
        <rFont val="Arial"/>
        <family val="2"/>
      </rPr>
      <t>Portfolio temperture score (KPI) in Target year</t>
    </r>
    <r>
      <rPr>
        <i/>
        <sz val="10"/>
        <color theme="1"/>
        <rFont val="Arial"/>
        <family val="2"/>
      </rPr>
      <t xml:space="preserve">: Enter the KPI value you are committing to achieve in the target year. For example, if your target is to have a temperature score of 2.37 in the target year, enter 2.37.  </t>
    </r>
  </si>
  <si>
    <t>Per FI-R11 – Transition of Fossil Fuel Support: The SBTi recommends the following measures that will not be validated by SBTi Services but may be included in the brief summary of strategy and actions the FI will implement to reach its science based target(s) and supplement the Fossil Fuel Finance Targets method.
● FIs should disclose methane emissions attributed to their financial activities that are related to projects and companies in the fossil fuel sector and set target(s) to specifically reduce methane emissions (in absolute and intensity terms) from their fossil fuel portfolios in line with the latest climate science.FIs should commit to publicly disclosing the percentage share of their portfolio companies in the fossil fuel sector that have 1.5°C-aligned transition plans as well as setting a target to increase that ratio.
● FIs should set GHG emissions intensity reduction targets for their Required Activities, as well as Optional Activities (per Table 1) outside of AIWM (i.e., only discretionary mandates in AIWM are required under these criteria), that are related to fossil fuel projects and companies (e.g., attributed emissions per attributed barrel of oil equivalent; tCO2e/boe).
● FIs should set a time-bound engagement period to enable fossil fuel projects and companies to transition, and phaseout support if engagement efforts are not successful. FIs that fail to phaseout financing to fossil fuel projects and companies that do not have and execute a 1.5°C-aligned transition plan expose themselves to risks of stranded assets and reputational damage.</t>
  </si>
  <si>
    <t>Per FI-R12– Renewable to Fossil Fuel Ratio: The SBTi also recommends the following target that will not be validated by SBTi Services but may be included in the brief summary of strategy and actions FIs will implement to reach their science-based target(s) and supplement the Fossil Fuel Finance Targets method. FIs should set a target to increase their ratio of financial support for renewable energy (relative to financial support for fossil fuels) and to increase end use efficiency every year at the portfolio level, in line with the latest climate science. The ratio should be calculated at a fixed point in time (e.g., the last day of the FI’s fiscal year) to consistently report progress on an annual basis.</t>
  </si>
  <si>
    <t>Please refer to Table 3 in the SBTi Financial Institutions' Near-Term Criteria Version 2.0 for headline target language template</t>
  </si>
  <si>
    <t xml:space="preserve">Table 5.2: Breakdown of activities for the headline target					</t>
  </si>
  <si>
    <t xml:space="preserve">Reconciliation of Table 5.1 </t>
  </si>
  <si>
    <r>
      <rPr>
        <i/>
        <sz val="11"/>
        <color theme="1"/>
        <rFont val="Arial"/>
        <family val="2"/>
      </rPr>
      <t>You can access the</t>
    </r>
    <r>
      <rPr>
        <i/>
        <u/>
        <sz val="11"/>
        <color theme="10"/>
        <rFont val="Arial"/>
        <family val="2"/>
      </rPr>
      <t xml:space="preserve"> SBTi Finance tool </t>
    </r>
    <r>
      <rPr>
        <i/>
        <sz val="11"/>
        <color theme="1"/>
        <rFont val="Arial"/>
        <family val="2"/>
      </rPr>
      <t>to calculate the KPI by clicking here.</t>
    </r>
  </si>
  <si>
    <r>
      <rPr>
        <i/>
        <sz val="11"/>
        <color theme="1"/>
        <rFont val="Arial"/>
        <family val="2"/>
      </rPr>
      <t xml:space="preserve">You can access the </t>
    </r>
    <r>
      <rPr>
        <i/>
        <u/>
        <sz val="11"/>
        <color theme="10"/>
        <rFont val="Arial"/>
        <family val="2"/>
      </rPr>
      <t xml:space="preserve">SBTi Finance tool </t>
    </r>
    <r>
      <rPr>
        <i/>
        <sz val="11"/>
        <color theme="1"/>
        <rFont val="Arial"/>
        <family val="2"/>
      </rPr>
      <t>by clicking here.</t>
    </r>
  </si>
  <si>
    <r>
      <t xml:space="preserve">% Activity covered 
</t>
    </r>
    <r>
      <rPr>
        <sz val="12"/>
        <color rgb="FF000000"/>
        <rFont val="Arial"/>
        <family val="2"/>
      </rPr>
      <t>(by value)</t>
    </r>
  </si>
  <si>
    <r>
      <t xml:space="preserve">% Activity covered 
</t>
    </r>
    <r>
      <rPr>
        <sz val="12"/>
        <color rgb="FF000000"/>
        <rFont val="Arial"/>
        <family val="2"/>
      </rPr>
      <t>(by emissions)</t>
    </r>
  </si>
  <si>
    <r>
      <t xml:space="preserve">Meets minimum ambition 
</t>
    </r>
    <r>
      <rPr>
        <sz val="12"/>
        <color rgb="FF000000"/>
        <rFont val="Arial"/>
        <family val="2"/>
      </rPr>
      <t>(Y/N)</t>
    </r>
  </si>
  <si>
    <r>
      <t xml:space="preserve">Financed Emissions (tCO2e)
</t>
    </r>
    <r>
      <rPr>
        <sz val="12"/>
        <color rgb="FF000000"/>
        <rFont val="Arial"/>
        <family val="2"/>
      </rPr>
      <t>Required for all required&amp;optional activities</t>
    </r>
  </si>
  <si>
    <t>Indicate if the activity is considered required, optional or out of scope as per Table 1 in the SBTi FINT V2.0 Standard</t>
  </si>
  <si>
    <r>
      <rPr>
        <b/>
        <sz val="12"/>
        <color rgb="FF000000"/>
        <rFont val="Arial"/>
        <family val="2"/>
      </rPr>
      <t>Covered by target?</t>
    </r>
    <r>
      <rPr>
        <sz val="12"/>
        <color rgb="FF000000"/>
        <rFont val="Arial"/>
        <family val="2"/>
      </rPr>
      <t xml:space="preserve">
(Y/N)</t>
    </r>
  </si>
  <si>
    <t>Indicate if this activity covered by a target (Yes/No)</t>
  </si>
  <si>
    <t>State if the target ambition is consistent with a 1.5°C pathway or well-below 2°C pathway. Does not apply to Portfolio Coverage targets, for which N/A should be used.</t>
  </si>
  <si>
    <t>Properties (covered by s1+2  and/or s3c1-14 targets)</t>
  </si>
  <si>
    <t>Plant and equipment</t>
  </si>
  <si>
    <t>Indicates the % of the activity in proportion to the total financed emissions</t>
  </si>
  <si>
    <t>% of total financed emissions</t>
  </si>
  <si>
    <t>Indicates the % of the activity in proportion to the total</t>
  </si>
  <si>
    <t>[Placeholder rows. You can insert more rows in this area if needed]</t>
  </si>
  <si>
    <t>[Placeholder - insert asset name. You can insert more rows in this area if needed]</t>
  </si>
  <si>
    <t>● General editorial and formatting changes, changed numbering of and within sheets, and deleted example Portfolio Target Boundary sheet.
● Updates to the Fossil Fuel Finance Target sheet: editorial corrections, added subtitles by subtarget, created separate tables for absolute reduction targets.
● Progress and reporting sheet: included additional questions for target update submissions.
● Portfolio Target Boundary sheet: moved questions about Portfolio Target Boundary coverage and Headline target percentages to the question section.
● Information only needed for registration in the Validation Portal removed from this submission form.</t>
  </si>
  <si>
    <t>[FI name]’s portfolio targets cover [XX]% of its total investment and lending by [unit] as of [base year]. As of [(“that year”) or (year)], required activities made up [XX]% of [FI name]’s total investment and lending by [unit], while optional activities made up [XX]% and out-of-scope activities made up [XX]%.
If using financed emissions:
[FI name]’s portfolio targets cover [XX]% of its total investment and lending by [all] financed emissions as of [base year]. As of [(“that year”) or (year)], required activities made up [XX]% of [FI name]’s total investment and lending by GHG emissions, while optional activities made up [XX]%.
In terms of [financial unit], [FI name]’s portfolio targets cover [XX]% of its total investment and lending as of [base year]. As of [("that year”) or (year)], required activities made up [XX]% of [FI name]’s total investment and lending by [financial unit], while optional activities made up [XX]% and out-of-scope activities made up [XX]%.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</si>
</sst>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
    <numFmt numFmtId="165" formatCode="_(* #,##0_);_(* \(#,##0\);_(* &quot;-&quot;??_);_(@_)"/>
    <numFmt numFmtId="166" formatCode="0.0%"/>
  </numFmts>
  <fonts count="122" x14ac:knownFonts="1">
    <font>
      <sz val="11"/>
      <color theme="1"/>
      <name val="Calibri"/>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Arial"/>
      <family val="2"/>
    </font>
    <font>
      <sz val="11"/>
      <name val="Calibri"/>
      <family val="2"/>
    </font>
    <font>
      <sz val="11"/>
      <color theme="1"/>
      <name val="Calibri"/>
      <family val="2"/>
    </font>
    <font>
      <b/>
      <sz val="14"/>
      <color theme="1"/>
      <name val="Arial"/>
      <family val="2"/>
    </font>
    <font>
      <b/>
      <sz val="14"/>
      <color theme="1"/>
      <name val="Calibri"/>
      <family val="2"/>
    </font>
    <font>
      <sz val="11"/>
      <color theme="1"/>
      <name val="Calibri"/>
      <family val="2"/>
      <scheme val="minor"/>
    </font>
    <font>
      <sz val="16"/>
      <color rgb="FF000000"/>
      <name val="Arial"/>
      <family val="2"/>
    </font>
    <font>
      <sz val="14"/>
      <color rgb="FF000000"/>
      <name val="Arial"/>
      <family val="2"/>
    </font>
    <font>
      <sz val="11"/>
      <color rgb="FF000000"/>
      <name val="Arial"/>
      <family val="2"/>
    </font>
    <font>
      <b/>
      <sz val="16"/>
      <color rgb="FFFFFFFF"/>
      <name val="Arial"/>
      <family val="2"/>
    </font>
    <font>
      <sz val="12"/>
      <color rgb="FFFF0000"/>
      <name val="Arial"/>
      <family val="2"/>
    </font>
    <font>
      <sz val="11"/>
      <color rgb="FF000000"/>
      <name val="Calibri"/>
      <family val="2"/>
    </font>
    <font>
      <b/>
      <sz val="14"/>
      <color rgb="FF000000"/>
      <name val="Arial"/>
      <family val="2"/>
    </font>
    <font>
      <sz val="13"/>
      <color rgb="FF000000"/>
      <name val="Arial"/>
      <family val="2"/>
    </font>
    <font>
      <sz val="12"/>
      <color rgb="FF000000"/>
      <name val="Arial"/>
      <family val="2"/>
    </font>
    <font>
      <sz val="15"/>
      <color rgb="FF000000"/>
      <name val="Arial"/>
      <family val="2"/>
    </font>
    <font>
      <b/>
      <sz val="14"/>
      <color rgb="FFFFFFFF"/>
      <name val="Arial"/>
      <family val="2"/>
    </font>
    <font>
      <b/>
      <sz val="14"/>
      <color rgb="FF3289B7"/>
      <name val="Arial"/>
      <family val="2"/>
    </font>
    <font>
      <sz val="12"/>
      <color theme="1"/>
      <name val="Arial"/>
      <family val="2"/>
    </font>
    <font>
      <b/>
      <sz val="11"/>
      <color theme="1"/>
      <name val="Arial"/>
      <family val="2"/>
    </font>
    <font>
      <i/>
      <sz val="11"/>
      <color theme="1"/>
      <name val="Arial"/>
      <family val="2"/>
    </font>
    <font>
      <sz val="11"/>
      <color theme="1"/>
      <name val="Arial"/>
      <family val="2"/>
    </font>
    <font>
      <b/>
      <sz val="12"/>
      <color theme="1"/>
      <name val="Arial"/>
      <family val="2"/>
    </font>
    <font>
      <i/>
      <sz val="11"/>
      <color rgb="FF000000"/>
      <name val="Arial"/>
      <family val="2"/>
    </font>
    <font>
      <b/>
      <sz val="11"/>
      <color rgb="FF3289B7"/>
      <name val="Arial"/>
      <family val="2"/>
    </font>
    <font>
      <b/>
      <sz val="11"/>
      <color rgb="FFFFFFFF"/>
      <name val="Arial"/>
      <family val="2"/>
    </font>
    <font>
      <sz val="10"/>
      <color theme="1"/>
      <name val="Arial"/>
      <family val="2"/>
    </font>
    <font>
      <b/>
      <sz val="10"/>
      <color rgb="FF3289B7"/>
      <name val="Arial"/>
      <family val="2"/>
    </font>
    <font>
      <b/>
      <sz val="15"/>
      <color rgb="FF3289B7"/>
      <name val="Arial"/>
      <family val="2"/>
    </font>
    <font>
      <b/>
      <sz val="11"/>
      <color rgb="FF000000"/>
      <name val="Arial"/>
      <family val="2"/>
    </font>
    <font>
      <b/>
      <sz val="10"/>
      <color rgb="FF000000"/>
      <name val="Arial"/>
      <family val="2"/>
    </font>
    <font>
      <b/>
      <sz val="11"/>
      <color rgb="FF000000"/>
      <name val="Arial"/>
      <family val="2"/>
    </font>
    <font>
      <sz val="11"/>
      <color rgb="FF000000"/>
      <name val="Arial"/>
      <family val="2"/>
    </font>
    <font>
      <b/>
      <sz val="12"/>
      <color rgb="FF8BBAD5"/>
      <name val="Arial"/>
      <family val="2"/>
    </font>
    <font>
      <b/>
      <sz val="14"/>
      <color rgb="FF8BBAD5"/>
      <name val="Arial"/>
      <family val="2"/>
    </font>
    <font>
      <b/>
      <sz val="12"/>
      <color rgb="FF000000"/>
      <name val="Arial"/>
      <family val="2"/>
    </font>
    <font>
      <b/>
      <sz val="12"/>
      <color rgb="FF3289B7"/>
      <name val="Arial"/>
      <family val="2"/>
    </font>
    <font>
      <sz val="36"/>
      <color rgb="FF999999"/>
      <name val="Arial"/>
      <family val="2"/>
    </font>
    <font>
      <b/>
      <sz val="12"/>
      <color rgb="FFFFFFFF"/>
      <name val="Arial"/>
      <family val="2"/>
    </font>
    <font>
      <sz val="11"/>
      <color theme="0"/>
      <name val="Arial"/>
      <family val="2"/>
    </font>
    <font>
      <sz val="14"/>
      <color theme="1"/>
      <name val="Arial"/>
      <family val="2"/>
    </font>
    <font>
      <i/>
      <sz val="10"/>
      <color theme="1"/>
      <name val="Arial"/>
      <family val="2"/>
    </font>
    <font>
      <b/>
      <sz val="11"/>
      <color rgb="FFFF0000"/>
      <name val="Arial"/>
      <family val="2"/>
    </font>
    <font>
      <i/>
      <sz val="11"/>
      <color theme="1"/>
      <name val="Calibri"/>
      <family val="2"/>
    </font>
    <font>
      <i/>
      <sz val="10"/>
      <color rgb="FF000000"/>
      <name val="Arial"/>
      <family val="2"/>
    </font>
    <font>
      <b/>
      <i/>
      <sz val="11"/>
      <color theme="1"/>
      <name val="Arial"/>
      <family val="2"/>
    </font>
    <font>
      <b/>
      <sz val="14"/>
      <color theme="0"/>
      <name val="Arial"/>
      <family val="2"/>
    </font>
    <font>
      <sz val="43"/>
      <color rgb="FF5D266D"/>
      <name val="Arial"/>
      <family val="2"/>
    </font>
    <font>
      <sz val="25"/>
      <color theme="1"/>
      <name val="Arial"/>
      <family val="2"/>
    </font>
    <font>
      <sz val="12"/>
      <color rgb="FF7F7F7F"/>
      <name val="Arial"/>
      <family val="2"/>
    </font>
    <font>
      <sz val="12"/>
      <color rgb="FF666666"/>
      <name val="Arial"/>
      <family val="2"/>
    </font>
    <font>
      <i/>
      <sz val="11"/>
      <color rgb="FF4A86E8"/>
      <name val="Arial"/>
      <family val="2"/>
    </font>
    <font>
      <sz val="11"/>
      <color theme="1"/>
      <name val="Arial"/>
      <family val="2"/>
    </font>
    <font>
      <i/>
      <sz val="11"/>
      <color theme="1"/>
      <name val="Arial"/>
      <family val="2"/>
    </font>
    <font>
      <b/>
      <sz val="11"/>
      <color theme="1"/>
      <name val="Arial"/>
      <family val="2"/>
    </font>
    <font>
      <sz val="10"/>
      <color theme="1"/>
      <name val="Arial"/>
      <family val="2"/>
    </font>
    <font>
      <i/>
      <sz val="10"/>
      <color theme="1"/>
      <name val="Arial"/>
      <family val="2"/>
    </font>
    <font>
      <i/>
      <sz val="10"/>
      <color rgb="FF000000"/>
      <name val="Arial"/>
      <family val="2"/>
    </font>
    <font>
      <b/>
      <sz val="14"/>
      <color rgb="FFFFFFFF"/>
      <name val="Arial"/>
      <family val="2"/>
    </font>
    <font>
      <b/>
      <sz val="14"/>
      <color rgb="FF3289B7"/>
      <name val="Arial"/>
      <family val="2"/>
    </font>
    <font>
      <sz val="11"/>
      <name val="Arial"/>
      <family val="2"/>
    </font>
    <font>
      <sz val="11"/>
      <color rgb="FF3289B7"/>
      <name val="Arial"/>
      <family val="2"/>
    </font>
    <font>
      <sz val="36"/>
      <color rgb="FF999999"/>
      <name val="Arial"/>
      <family val="2"/>
    </font>
    <font>
      <b/>
      <i/>
      <sz val="10"/>
      <color theme="1"/>
      <name val="Arial"/>
      <family val="2"/>
    </font>
    <font>
      <i/>
      <sz val="10"/>
      <name val="Calibri"/>
      <family val="2"/>
    </font>
    <font>
      <sz val="22"/>
      <color theme="1"/>
      <name val="Arial"/>
      <family val="2"/>
    </font>
    <font>
      <sz val="48"/>
      <color rgb="FF061F60"/>
      <name val="Arial"/>
      <family val="2"/>
    </font>
    <font>
      <sz val="56"/>
      <color rgb="FF061F60"/>
      <name val="Arial"/>
      <family val="2"/>
    </font>
    <font>
      <b/>
      <sz val="16"/>
      <color rgb="FF061F60"/>
      <name val="Arial"/>
      <family val="2"/>
    </font>
    <font>
      <sz val="11"/>
      <color rgb="FF061F60"/>
      <name val="Calibri"/>
      <family val="2"/>
    </font>
    <font>
      <u/>
      <sz val="11"/>
      <color theme="10"/>
      <name val="Calibri"/>
      <family val="2"/>
      <scheme val="minor"/>
    </font>
    <font>
      <u/>
      <sz val="14"/>
      <color theme="10"/>
      <name val="Arial"/>
      <family val="2"/>
    </font>
    <font>
      <i/>
      <sz val="11"/>
      <name val="Arial"/>
      <family val="2"/>
    </font>
    <font>
      <i/>
      <u/>
      <sz val="11"/>
      <color theme="1"/>
      <name val="Arial"/>
      <family val="2"/>
    </font>
    <font>
      <b/>
      <sz val="11"/>
      <color theme="0"/>
      <name val="Arial"/>
      <family val="2"/>
    </font>
    <font>
      <b/>
      <i/>
      <sz val="14"/>
      <color rgb="FFFFFFFF"/>
      <name val="Arial"/>
      <family val="2"/>
    </font>
    <font>
      <sz val="11"/>
      <color theme="1"/>
      <name val="Calibri"/>
      <family val="2"/>
      <scheme val="minor"/>
    </font>
    <font>
      <sz val="11"/>
      <name val="Calibri"/>
      <family val="2"/>
      <scheme val="minor"/>
    </font>
    <font>
      <sz val="8"/>
      <name val="Calibri"/>
      <family val="2"/>
      <scheme val="minor"/>
    </font>
    <font>
      <sz val="12"/>
      <name val="Calibri"/>
      <family val="2"/>
    </font>
    <font>
      <i/>
      <sz val="12"/>
      <color rgb="FF808080"/>
      <name val="Arial"/>
      <family val="2"/>
    </font>
    <font>
      <i/>
      <sz val="12"/>
      <color theme="1"/>
      <name val="Arial"/>
      <family val="2"/>
    </font>
    <font>
      <b/>
      <u/>
      <sz val="12"/>
      <color theme="1"/>
      <name val="Arial"/>
      <family val="2"/>
    </font>
    <font>
      <sz val="12"/>
      <color rgb="FF999999"/>
      <name val="Arial"/>
      <family val="2"/>
    </font>
    <font>
      <b/>
      <i/>
      <sz val="12"/>
      <color theme="1"/>
      <name val="Arial"/>
      <family val="2"/>
    </font>
    <font>
      <sz val="12"/>
      <color theme="6"/>
      <name val="Arial"/>
      <family val="2"/>
    </font>
    <font>
      <i/>
      <sz val="12"/>
      <color rgb="FF000000"/>
      <name val="Arial"/>
      <family val="2"/>
    </font>
    <font>
      <sz val="14"/>
      <name val="Calibri"/>
      <family val="2"/>
    </font>
    <font>
      <sz val="12"/>
      <color rgb="FF0000FF"/>
      <name val="Arial"/>
      <family val="2"/>
    </font>
    <font>
      <sz val="12"/>
      <color rgb="FFFFFFFF"/>
      <name val="Arial"/>
      <family val="2"/>
    </font>
    <font>
      <sz val="12"/>
      <color theme="0"/>
      <name val="Arial"/>
      <family val="2"/>
    </font>
    <font>
      <sz val="12"/>
      <color rgb="FF1F1F1F"/>
      <name val="Arial"/>
      <family val="2"/>
    </font>
    <font>
      <b/>
      <sz val="12"/>
      <color theme="1"/>
      <name val="Calibri"/>
      <family val="2"/>
    </font>
    <font>
      <sz val="12"/>
      <color theme="1"/>
      <name val="Calibri"/>
      <family val="2"/>
    </font>
    <font>
      <b/>
      <sz val="12"/>
      <color rgb="FF0000FF"/>
      <name val="Arial"/>
      <family val="2"/>
    </font>
    <font>
      <sz val="12"/>
      <color rgb="FFBFBFBF"/>
      <name val="Arial"/>
      <family val="2"/>
    </font>
    <font>
      <sz val="12"/>
      <color rgb="FF000000"/>
      <name val="Calibri"/>
      <family val="2"/>
      <scheme val="minor"/>
    </font>
    <font>
      <sz val="12"/>
      <name val="Arial"/>
      <family val="2"/>
    </font>
    <font>
      <b/>
      <sz val="12"/>
      <name val="Arial"/>
      <family val="2"/>
    </font>
    <font>
      <b/>
      <sz val="12"/>
      <color rgb="FFBFBFBF"/>
      <name val="Arial"/>
      <family val="2"/>
    </font>
    <font>
      <b/>
      <sz val="12"/>
      <color theme="0"/>
      <name val="Arial"/>
      <family val="2"/>
    </font>
    <font>
      <i/>
      <sz val="12"/>
      <color theme="1"/>
      <name val="Calibri"/>
      <family val="2"/>
      <scheme val="minor"/>
    </font>
    <font>
      <sz val="12"/>
      <color rgb="FF3289B7"/>
      <name val="Arial"/>
      <family val="2"/>
    </font>
    <font>
      <i/>
      <sz val="12"/>
      <color rgb="FF666666"/>
      <name val="Arial"/>
      <family val="2"/>
    </font>
    <font>
      <sz val="14"/>
      <color rgb="FFFFFFFF"/>
      <name val="Arial"/>
      <family val="2"/>
    </font>
    <font>
      <u/>
      <sz val="12"/>
      <color rgb="FF000000"/>
      <name val="Arial"/>
      <family val="2"/>
    </font>
    <font>
      <b/>
      <u/>
      <sz val="12"/>
      <color rgb="FF000000"/>
      <name val="Arial"/>
      <family val="2"/>
    </font>
    <font>
      <b/>
      <i/>
      <sz val="12"/>
      <color rgb="FF000000"/>
      <name val="Arial"/>
      <family val="2"/>
    </font>
    <font>
      <i/>
      <sz val="12"/>
      <color theme="6"/>
      <name val="Arial"/>
      <family val="2"/>
    </font>
    <font>
      <i/>
      <sz val="12"/>
      <name val="Calibri"/>
      <family val="2"/>
    </font>
    <font>
      <u/>
      <sz val="12"/>
      <color theme="1"/>
      <name val="Arial"/>
      <family val="2"/>
    </font>
    <font>
      <b/>
      <sz val="12"/>
      <name val="Calibri"/>
      <family val="2"/>
    </font>
    <font>
      <sz val="14"/>
      <name val="Arial"/>
      <family val="2"/>
    </font>
    <font>
      <u/>
      <sz val="14"/>
      <name val="Arial"/>
      <family val="2"/>
    </font>
    <font>
      <i/>
      <u/>
      <sz val="11"/>
      <color theme="10"/>
      <name val="Arial"/>
      <family val="2"/>
    </font>
    <font>
      <i/>
      <sz val="8"/>
      <color theme="1"/>
      <name val="Arial"/>
      <family val="2"/>
    </font>
    <font>
      <i/>
      <sz val="8"/>
      <name val="Calibri"/>
      <family val="2"/>
    </font>
    <font>
      <i/>
      <sz val="8"/>
      <color theme="1"/>
      <name val="Calibri"/>
      <family val="2"/>
      <scheme val="minor"/>
    </font>
  </fonts>
  <fills count="3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3289B7"/>
        <bgColor rgb="FF3289B7"/>
      </patternFill>
    </fill>
    <fill>
      <patternFill patternType="solid">
        <fgColor rgb="FFD9E8F2"/>
        <bgColor rgb="FFD9E8F2"/>
      </patternFill>
    </fill>
    <fill>
      <patternFill patternType="solid">
        <fgColor rgb="FFB7B7B7"/>
        <bgColor rgb="FFB7B7B7"/>
      </patternFill>
    </fill>
    <fill>
      <patternFill patternType="solid">
        <fgColor rgb="FFBFBFBF"/>
        <bgColor rgb="FFBFBFBF"/>
      </patternFill>
    </fill>
    <fill>
      <patternFill patternType="solid">
        <fgColor rgb="FF9E87B7"/>
        <bgColor rgb="FF9E87B7"/>
      </patternFill>
    </fill>
    <fill>
      <patternFill patternType="solid">
        <fgColor theme="7"/>
        <bgColor theme="7"/>
      </patternFill>
    </fill>
    <fill>
      <patternFill patternType="solid">
        <fgColor theme="4"/>
        <bgColor theme="4"/>
      </patternFill>
    </fill>
    <fill>
      <patternFill patternType="solid">
        <fgColor rgb="FFD8D8D8"/>
        <bgColor rgb="FFD8D8D8"/>
      </patternFill>
    </fill>
    <fill>
      <patternFill patternType="solid">
        <fgColor theme="0"/>
        <bgColor rgb="FF3289B7"/>
      </patternFill>
    </fill>
    <fill>
      <patternFill patternType="solid">
        <fgColor theme="0"/>
        <bgColor rgb="FFBFBFBF"/>
      </patternFill>
    </fill>
    <fill>
      <patternFill patternType="solid">
        <fgColor theme="0"/>
        <bgColor indexed="64"/>
      </patternFill>
    </fill>
    <fill>
      <patternFill patternType="solid">
        <fgColor theme="0"/>
        <bgColor rgb="FFFFFFFF"/>
      </patternFill>
    </fill>
    <fill>
      <patternFill patternType="solid">
        <fgColor theme="0"/>
        <bgColor rgb="FFD9E8F2"/>
      </patternFill>
    </fill>
    <fill>
      <patternFill patternType="solid">
        <fgColor theme="0"/>
        <bgColor rgb="FF9E87B7"/>
      </patternFill>
    </fill>
    <fill>
      <patternFill patternType="solid">
        <fgColor rgb="FF061F60"/>
        <bgColor rgb="FF3289B7"/>
      </patternFill>
    </fill>
    <fill>
      <patternFill patternType="solid">
        <fgColor rgb="FF061F60"/>
        <bgColor indexed="64"/>
      </patternFill>
    </fill>
    <fill>
      <patternFill patternType="solid">
        <fgColor rgb="FFD9E8F2"/>
        <bgColor rgb="FFFFFFFF"/>
      </patternFill>
    </fill>
    <fill>
      <patternFill patternType="solid">
        <fgColor rgb="FFD9E8F2"/>
        <bgColor indexed="64"/>
      </patternFill>
    </fill>
    <fill>
      <patternFill patternType="solid">
        <fgColor rgb="FF9E87B8"/>
        <bgColor rgb="FFFFFFFF"/>
      </patternFill>
    </fill>
    <fill>
      <patternFill patternType="solid">
        <fgColor rgb="FFBFBFBF"/>
        <bgColor rgb="FFFFFFFF"/>
      </patternFill>
    </fill>
    <fill>
      <patternFill patternType="solid">
        <fgColor rgb="FFD9E8F2"/>
        <bgColor theme="4"/>
      </patternFill>
    </fill>
    <fill>
      <patternFill patternType="solid">
        <fgColor rgb="FF3289B7"/>
        <bgColor theme="0"/>
      </patternFill>
    </fill>
    <fill>
      <patternFill patternType="solid">
        <fgColor rgb="FFBFBFBF"/>
        <bgColor rgb="FFD9E8F2"/>
      </patternFill>
    </fill>
    <fill>
      <patternFill patternType="solid">
        <fgColor rgb="FFD9E8F2"/>
        <bgColor rgb="FFB7B7B7"/>
      </patternFill>
    </fill>
    <fill>
      <patternFill patternType="solid">
        <fgColor rgb="FF3289B7"/>
        <bgColor rgb="FFFFFFFF"/>
      </patternFill>
    </fill>
    <fill>
      <patternFill patternType="solid">
        <fgColor rgb="FFBFBFBF"/>
        <bgColor indexed="64"/>
      </patternFill>
    </fill>
    <fill>
      <patternFill patternType="solid">
        <fgColor rgb="FF3289B7"/>
        <bgColor indexed="64"/>
      </patternFill>
    </fill>
    <fill>
      <patternFill patternType="solid">
        <fgColor rgb="FFBFBFBF"/>
        <bgColor rgb="FFB7B7B7"/>
      </patternFill>
    </fill>
    <fill>
      <patternFill patternType="solid">
        <fgColor rgb="FFBFBFBF"/>
        <bgColor rgb="FF3289B7"/>
      </patternFill>
    </fill>
    <fill>
      <patternFill patternType="solid">
        <fgColor rgb="FFD9E8F2"/>
        <bgColor theme="7"/>
      </patternFill>
    </fill>
    <fill>
      <patternFill patternType="solid">
        <fgColor rgb="FFD9E8F2"/>
        <bgColor rgb="FF9E87B7"/>
      </patternFill>
    </fill>
    <fill>
      <patternFill patternType="solid">
        <fgColor rgb="FFBFBFBF"/>
        <bgColor theme="0"/>
      </patternFill>
    </fill>
  </fills>
  <borders count="31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3289B7"/>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3289B7"/>
      </bottom>
      <diagonal/>
    </border>
    <border>
      <left/>
      <right/>
      <top style="thin">
        <color rgb="FFFFFFFF"/>
      </top>
      <bottom style="thin">
        <color rgb="FF3289B7"/>
      </bottom>
      <diagonal/>
    </border>
    <border>
      <left/>
      <right style="thin">
        <color rgb="FFFFFFFF"/>
      </right>
      <top style="thin">
        <color rgb="FFFFFFFF"/>
      </top>
      <bottom style="thin">
        <color rgb="FF3289B7"/>
      </bottom>
      <diagonal/>
    </border>
    <border>
      <left/>
      <right/>
      <top style="thin">
        <color rgb="FF3289B7"/>
      </top>
      <bottom style="medium">
        <color rgb="FF3289B7"/>
      </bottom>
      <diagonal/>
    </border>
    <border>
      <left/>
      <right/>
      <top style="thin">
        <color rgb="FF3289B7"/>
      </top>
      <bottom style="medium">
        <color rgb="FF3289B7"/>
      </bottom>
      <diagonal/>
    </border>
    <border>
      <left/>
      <right/>
      <top style="thin">
        <color rgb="FF3289B7"/>
      </top>
      <bottom style="medium">
        <color rgb="FF3289B7"/>
      </bottom>
      <diagonal/>
    </border>
    <border>
      <left/>
      <right/>
      <top/>
      <bottom/>
      <diagonal/>
    </border>
    <border>
      <left style="thin">
        <color rgb="FFFFFFFF"/>
      </left>
      <right style="thin">
        <color rgb="FFFFFFFF"/>
      </right>
      <top style="thin">
        <color rgb="FFFFFFFF"/>
      </top>
      <bottom style="thin">
        <color rgb="FF3289B7"/>
      </bottom>
      <diagonal/>
    </border>
    <border>
      <left/>
      <right style="thin">
        <color rgb="FFFFFFFF"/>
      </right>
      <top style="thin">
        <color rgb="FF3289B7"/>
      </top>
      <bottom style="thin">
        <color rgb="FF3289B7"/>
      </bottom>
      <diagonal/>
    </border>
    <border>
      <left/>
      <right/>
      <top style="thin">
        <color rgb="FF3289B7"/>
      </top>
      <bottom style="thin">
        <color rgb="FF3289B7"/>
      </bottom>
      <diagonal/>
    </border>
    <border>
      <left/>
      <right/>
      <top style="thin">
        <color rgb="FF3289B7"/>
      </top>
      <bottom style="thin">
        <color rgb="FF3289B7"/>
      </bottom>
      <diagonal/>
    </border>
    <border>
      <left/>
      <right style="thin">
        <color rgb="FFFFFFFF"/>
      </right>
      <top style="thin">
        <color rgb="FF3289B7"/>
      </top>
      <bottom/>
      <diagonal/>
    </border>
    <border>
      <left/>
      <right/>
      <top style="thin">
        <color rgb="FF3289B7"/>
      </top>
      <bottom/>
      <diagonal/>
    </border>
    <border>
      <left/>
      <right style="thin">
        <color rgb="FFFFFFFF"/>
      </right>
      <top/>
      <bottom/>
      <diagonal/>
    </border>
    <border>
      <left/>
      <right style="thin">
        <color rgb="FFFFFFFF"/>
      </right>
      <top/>
      <bottom style="thin">
        <color rgb="FF3289B7"/>
      </bottom>
      <diagonal/>
    </border>
    <border>
      <left/>
      <right/>
      <top style="thin">
        <color rgb="FF8BBAD5"/>
      </top>
      <bottom style="thin">
        <color rgb="FF8BBAD5"/>
      </bottom>
      <diagonal/>
    </border>
    <border>
      <left style="thin">
        <color rgb="FFFFFFFF"/>
      </left>
      <right/>
      <top style="thin">
        <color rgb="FF3289B7"/>
      </top>
      <bottom style="thin">
        <color rgb="FF3289B7"/>
      </bottom>
      <diagonal/>
    </border>
    <border>
      <left/>
      <right style="thin">
        <color rgb="FFFFFFFF"/>
      </right>
      <top style="medium">
        <color rgb="FF3289B7"/>
      </top>
      <bottom style="thin">
        <color rgb="FF3289B7"/>
      </bottom>
      <diagonal/>
    </border>
    <border>
      <left/>
      <right/>
      <top style="medium">
        <color rgb="FF3289B7"/>
      </top>
      <bottom style="thin">
        <color rgb="FF3289B7"/>
      </bottom>
      <diagonal/>
    </border>
    <border>
      <left/>
      <right/>
      <top style="thin">
        <color rgb="FF3289B7"/>
      </top>
      <bottom style="thin">
        <color rgb="FF3289B7"/>
      </bottom>
      <diagonal/>
    </border>
    <border>
      <left style="thin">
        <color rgb="FFFFFFFF"/>
      </left>
      <right/>
      <top style="medium">
        <color rgb="FF3289B7"/>
      </top>
      <bottom style="thin">
        <color rgb="FF3289B7"/>
      </bottom>
      <diagonal/>
    </border>
    <border>
      <left/>
      <right style="thin">
        <color rgb="FFFFFFFF"/>
      </right>
      <top/>
      <bottom style="thin">
        <color rgb="FF3289B7"/>
      </bottom>
      <diagonal/>
    </border>
    <border>
      <left/>
      <right/>
      <top/>
      <bottom style="thin">
        <color rgb="FF3289B7"/>
      </bottom>
      <diagonal/>
    </border>
    <border>
      <left style="thin">
        <color rgb="FFFFFFFF"/>
      </left>
      <right/>
      <top/>
      <bottom style="thin">
        <color rgb="FF3289B7"/>
      </bottom>
      <diagonal/>
    </border>
    <border>
      <left/>
      <right/>
      <top/>
      <bottom style="thin">
        <color rgb="FF3289B7"/>
      </bottom>
      <diagonal/>
    </border>
    <border>
      <left/>
      <right style="thin">
        <color rgb="FFFFFFFF"/>
      </right>
      <top/>
      <bottom style="thin">
        <color rgb="FF3289B7"/>
      </bottom>
      <diagonal/>
    </border>
    <border>
      <left/>
      <right/>
      <top/>
      <bottom style="thin">
        <color rgb="FF3289B7"/>
      </bottom>
      <diagonal/>
    </border>
    <border>
      <left style="thin">
        <color rgb="FFFFFFFF"/>
      </left>
      <right/>
      <top/>
      <bottom/>
      <diagonal/>
    </border>
    <border>
      <left style="thin">
        <color rgb="FFFFFFFF"/>
      </left>
      <right/>
      <top/>
      <bottom style="thin">
        <color rgb="FF3289B7"/>
      </bottom>
      <diagonal/>
    </border>
    <border>
      <left style="thin">
        <color rgb="FFFFFFFF"/>
      </left>
      <right/>
      <top style="thin">
        <color rgb="FF3289B7"/>
      </top>
      <bottom/>
      <diagonal/>
    </border>
    <border>
      <left/>
      <right/>
      <top/>
      <bottom style="medium">
        <color rgb="FF3289B7"/>
      </bottom>
      <diagonal/>
    </border>
    <border>
      <left/>
      <right/>
      <top/>
      <bottom style="medium">
        <color rgb="FF3289B7"/>
      </bottom>
      <diagonal/>
    </border>
    <border>
      <left/>
      <right/>
      <top/>
      <bottom style="medium">
        <color rgb="FF3289B7"/>
      </bottom>
      <diagonal/>
    </border>
    <border>
      <left/>
      <right style="thin">
        <color rgb="FFFFFFFF"/>
      </right>
      <top style="medium">
        <color rgb="FF3289B7"/>
      </top>
      <bottom/>
      <diagonal/>
    </border>
    <border>
      <left/>
      <right/>
      <top/>
      <bottom style="thin">
        <color rgb="FF3289B7"/>
      </bottom>
      <diagonal/>
    </border>
    <border>
      <left/>
      <right/>
      <top/>
      <bottom style="medium">
        <color rgb="FF3289B7"/>
      </bottom>
      <diagonal/>
    </border>
    <border>
      <left/>
      <right/>
      <top/>
      <bottom style="medium">
        <color rgb="FF3289B7"/>
      </bottom>
      <diagonal/>
    </border>
    <border>
      <left/>
      <right/>
      <top/>
      <bottom style="medium">
        <color rgb="FF3289B7"/>
      </bottom>
      <diagonal/>
    </border>
    <border>
      <left style="thin">
        <color rgb="FFFFFFFF"/>
      </left>
      <right style="thin">
        <color rgb="FFFFFFFF"/>
      </right>
      <top/>
      <bottom style="thin">
        <color rgb="FF3289B7"/>
      </bottom>
      <diagonal/>
    </border>
    <border>
      <left style="thin">
        <color rgb="FFFFFFFF"/>
      </left>
      <right style="thin">
        <color rgb="FFFFFFFF"/>
      </right>
      <top style="thin">
        <color rgb="FF3289B7"/>
      </top>
      <bottom style="thin">
        <color rgb="FF3289B7"/>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style="thin">
        <color rgb="FFFFFFFF"/>
      </left>
      <right/>
      <top/>
      <bottom style="medium">
        <color rgb="FF3289B7"/>
      </bottom>
      <diagonal/>
    </border>
    <border>
      <left/>
      <right style="thin">
        <color rgb="FFFFFFFF"/>
      </right>
      <top/>
      <bottom style="medium">
        <color rgb="FF3289B7"/>
      </bottom>
      <diagonal/>
    </border>
    <border>
      <left style="thin">
        <color rgb="FFFFFFFF"/>
      </left>
      <right style="thin">
        <color rgb="FFFFFFFF"/>
      </right>
      <top style="thin">
        <color rgb="FF3289B7"/>
      </top>
      <bottom/>
      <diagonal/>
    </border>
    <border>
      <left/>
      <right/>
      <top style="thin">
        <color rgb="FF3289B7"/>
      </top>
      <bottom/>
      <diagonal/>
    </border>
    <border>
      <left/>
      <right/>
      <top style="thin">
        <color rgb="FF3289B7"/>
      </top>
      <bottom/>
      <diagonal/>
    </border>
    <border>
      <left/>
      <right style="thin">
        <color rgb="FF3289B7"/>
      </right>
      <top/>
      <bottom/>
      <diagonal/>
    </border>
    <border>
      <left/>
      <right style="thin">
        <color rgb="FFFFFFFF"/>
      </right>
      <top/>
      <bottom/>
      <diagonal/>
    </border>
    <border>
      <left style="thin">
        <color rgb="FF3289B7"/>
      </left>
      <right/>
      <top/>
      <bottom/>
      <diagonal/>
    </border>
    <border>
      <left/>
      <right style="thin">
        <color rgb="FFFFFFFF"/>
      </right>
      <top style="thin">
        <color rgb="FF3289B7"/>
      </top>
      <bottom style="thin">
        <color rgb="FF3289B7"/>
      </bottom>
      <diagonal/>
    </border>
    <border>
      <left/>
      <right style="thin">
        <color rgb="FFFFFFFF"/>
      </right>
      <top style="thin">
        <color rgb="FF3289B7"/>
      </top>
      <bottom/>
      <diagonal/>
    </border>
    <border>
      <left/>
      <right style="thin">
        <color rgb="FFFFFFFF"/>
      </right>
      <top/>
      <bottom/>
      <diagonal/>
    </border>
    <border>
      <left/>
      <right style="thin">
        <color rgb="FFFFFFFF"/>
      </right>
      <top/>
      <bottom/>
      <diagonal/>
    </border>
    <border>
      <left/>
      <right style="thin">
        <color rgb="FFFFFFFF"/>
      </right>
      <top style="thin">
        <color rgb="FF3289B7"/>
      </top>
      <bottom style="medium">
        <color rgb="FF3289B7"/>
      </bottom>
      <diagonal/>
    </border>
    <border>
      <left/>
      <right/>
      <top style="thin">
        <color rgb="FF3289B7"/>
      </top>
      <bottom style="thin">
        <color rgb="FF3289B7"/>
      </bottom>
      <diagonal/>
    </border>
    <border>
      <left/>
      <right style="thin">
        <color rgb="FFFFFFFF"/>
      </right>
      <top/>
      <bottom style="medium">
        <color rgb="FF3289B7"/>
      </bottom>
      <diagonal/>
    </border>
    <border>
      <left/>
      <right style="thin">
        <color rgb="FF3289B7"/>
      </right>
      <top style="thin">
        <color rgb="FF3289B7"/>
      </top>
      <bottom style="thin">
        <color rgb="FF3289B7"/>
      </bottom>
      <diagonal/>
    </border>
    <border>
      <left style="thin">
        <color rgb="FF3289B7"/>
      </left>
      <right style="thin">
        <color rgb="FFFFFFFF"/>
      </right>
      <top style="thin">
        <color rgb="FFFFFFFF"/>
      </top>
      <bottom style="thin">
        <color rgb="FFFFFFFF"/>
      </bottom>
      <diagonal/>
    </border>
    <border>
      <left/>
      <right style="thin">
        <color rgb="FFD9E8F2"/>
      </right>
      <top/>
      <bottom style="thin">
        <color rgb="FF3289B7"/>
      </bottom>
      <diagonal/>
    </border>
    <border>
      <left style="thin">
        <color rgb="FF3289B7"/>
      </left>
      <right style="thin">
        <color rgb="FF3289B7"/>
      </right>
      <top/>
      <bottom style="thin">
        <color rgb="FF3289B7"/>
      </bottom>
      <diagonal/>
    </border>
    <border>
      <left style="thin">
        <color rgb="FF3289B7"/>
      </left>
      <right style="thin">
        <color rgb="FFD9E8F2"/>
      </right>
      <top/>
      <bottom style="thin">
        <color rgb="FF3289B7"/>
      </bottom>
      <diagonal/>
    </border>
    <border>
      <left/>
      <right style="thin">
        <color rgb="FFD9E8F2"/>
      </right>
      <top style="thin">
        <color rgb="FF3289B7"/>
      </top>
      <bottom style="thin">
        <color rgb="FF3289B7"/>
      </bottom>
      <diagonal/>
    </border>
    <border>
      <left style="thin">
        <color rgb="FF3289B7"/>
      </left>
      <right style="thin">
        <color rgb="FF3289B7"/>
      </right>
      <top style="thin">
        <color rgb="FF3289B7"/>
      </top>
      <bottom style="thin">
        <color rgb="FF3289B7"/>
      </bottom>
      <diagonal/>
    </border>
    <border>
      <left style="thin">
        <color rgb="FF3289B7"/>
      </left>
      <right style="thin">
        <color rgb="FFD9E8F2"/>
      </right>
      <top style="thin">
        <color rgb="FF3289B7"/>
      </top>
      <bottom style="thin">
        <color rgb="FF3289B7"/>
      </bottom>
      <diagonal/>
    </border>
    <border>
      <left style="thin">
        <color rgb="FF3289B7"/>
      </left>
      <right style="thin">
        <color rgb="FFFFFFFF"/>
      </right>
      <top style="thin">
        <color rgb="FFFFFFFF"/>
      </top>
      <bottom style="thin">
        <color rgb="FF3289B7"/>
      </bottom>
      <diagonal/>
    </border>
    <border>
      <left/>
      <right/>
      <top style="thin">
        <color rgb="FFFFFFFF"/>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style="thin">
        <color rgb="FF3289B7"/>
      </top>
      <bottom style="thin">
        <color rgb="FFFFFFFF"/>
      </bottom>
      <diagonal/>
    </border>
    <border>
      <left/>
      <right style="thin">
        <color rgb="FFFFFFFF"/>
      </right>
      <top style="thin">
        <color rgb="FFFFFFFF"/>
      </top>
      <bottom style="thin">
        <color rgb="FF3289B7"/>
      </bottom>
      <diagonal/>
    </border>
    <border>
      <left/>
      <right style="thin">
        <color rgb="FFFFFFFF"/>
      </right>
      <top/>
      <bottom style="thin">
        <color rgb="FFA0C6DC"/>
      </bottom>
      <diagonal/>
    </border>
    <border>
      <left style="thin">
        <color rgb="FFD9E8F2"/>
      </left>
      <right style="thin">
        <color rgb="FF3289B7"/>
      </right>
      <top/>
      <bottom style="thin">
        <color rgb="FF3289B7"/>
      </bottom>
      <diagonal/>
    </border>
    <border>
      <left/>
      <right style="thin">
        <color rgb="FF3289B7"/>
      </right>
      <top style="thin">
        <color rgb="FFFFFFFF"/>
      </top>
      <bottom/>
      <diagonal/>
    </border>
    <border>
      <left/>
      <right style="thin">
        <color rgb="FFFFFFFF"/>
      </right>
      <top style="thin">
        <color rgb="FFFFFFFF"/>
      </top>
      <bottom/>
      <diagonal/>
    </border>
    <border>
      <left style="thin">
        <color rgb="FFD9E8F2"/>
      </left>
      <right style="thin">
        <color rgb="FF3289B7"/>
      </right>
      <top style="thin">
        <color rgb="FF3289B7"/>
      </top>
      <bottom style="thin">
        <color rgb="FF3289B7"/>
      </bottom>
      <diagonal/>
    </border>
    <border>
      <left/>
      <right style="thin">
        <color rgb="FF3289B7"/>
      </right>
      <top/>
      <bottom style="thin">
        <color rgb="FF3289B7"/>
      </bottom>
      <diagonal/>
    </border>
    <border>
      <left/>
      <right style="thin">
        <color rgb="FF3289B7"/>
      </right>
      <top style="thin">
        <color rgb="FF3289B7"/>
      </top>
      <bottom/>
      <diagonal/>
    </border>
    <border>
      <left style="thin">
        <color rgb="FF3289B7"/>
      </left>
      <right style="thin">
        <color rgb="FFFFFFFF"/>
      </right>
      <top style="thin">
        <color rgb="FF3289B7"/>
      </top>
      <bottom style="thin">
        <color rgb="FFFFFFFF"/>
      </bottom>
      <diagonal/>
    </border>
    <border>
      <left/>
      <right/>
      <top style="thin">
        <color rgb="FFA0C6DC"/>
      </top>
      <bottom style="thin">
        <color rgb="FF3289B7"/>
      </bottom>
      <diagonal/>
    </border>
    <border>
      <left/>
      <right style="thin">
        <color rgb="FFFFFFFF"/>
      </right>
      <top style="thin">
        <color rgb="FFA0C6DC"/>
      </top>
      <bottom style="thin">
        <color rgb="FF3289B7"/>
      </bottom>
      <diagonal/>
    </border>
    <border>
      <left style="thin">
        <color rgb="FF3289B7"/>
      </left>
      <right style="thin">
        <color rgb="FFFFFFFF"/>
      </right>
      <top style="thin">
        <color rgb="FF3289B7"/>
      </top>
      <bottom style="thin">
        <color rgb="FF3289B7"/>
      </bottom>
      <diagonal/>
    </border>
    <border>
      <left style="thin">
        <color rgb="FFFFFFFF"/>
      </left>
      <right/>
      <top style="thin">
        <color rgb="FFFFFFFF"/>
      </top>
      <bottom style="medium">
        <color rgb="FF3289B7"/>
      </bottom>
      <diagonal/>
    </border>
    <border>
      <left/>
      <right/>
      <top style="thin">
        <color rgb="FFFFFFFF"/>
      </top>
      <bottom style="medium">
        <color rgb="FF3289B7"/>
      </bottom>
      <diagonal/>
    </border>
    <border>
      <left style="thin">
        <color rgb="FF3289B7"/>
      </left>
      <right style="thin">
        <color rgb="FF3289B7"/>
      </right>
      <top/>
      <bottom style="thin">
        <color rgb="FFFFFFFF"/>
      </bottom>
      <diagonal/>
    </border>
    <border>
      <left style="thin">
        <color rgb="FF3289B7"/>
      </left>
      <right/>
      <top/>
      <bottom style="thin">
        <color rgb="FF3289B7"/>
      </bottom>
      <diagonal/>
    </border>
    <border>
      <left style="thin">
        <color rgb="FF3289B7"/>
      </left>
      <right/>
      <top style="thin">
        <color rgb="FF3289B7"/>
      </top>
      <bottom style="thin">
        <color rgb="FF3289B7"/>
      </bottom>
      <diagonal/>
    </border>
    <border>
      <left style="thin">
        <color rgb="FF3289B7"/>
      </left>
      <right/>
      <top style="thin">
        <color rgb="FF3289B7"/>
      </top>
      <bottom/>
      <diagonal/>
    </border>
    <border>
      <left style="thin">
        <color rgb="FF3289B7"/>
      </left>
      <right/>
      <top/>
      <bottom/>
      <diagonal/>
    </border>
    <border>
      <left style="thin">
        <color rgb="FF3289B7"/>
      </left>
      <right style="thin">
        <color rgb="FF3289B7"/>
      </right>
      <top style="thin">
        <color rgb="FF3289B7"/>
      </top>
      <bottom/>
      <diagonal/>
    </border>
    <border>
      <left style="thin">
        <color rgb="FF3289B7"/>
      </left>
      <right style="thin">
        <color rgb="FF3289B7"/>
      </right>
      <top/>
      <bottom/>
      <diagonal/>
    </border>
    <border>
      <left style="thin">
        <color rgb="FFFFFFFF"/>
      </left>
      <right/>
      <top style="thin">
        <color rgb="FFFFFFFF"/>
      </top>
      <bottom/>
      <diagonal/>
    </border>
    <border>
      <left/>
      <right/>
      <top style="thin">
        <color rgb="FF3289B7"/>
      </top>
      <bottom style="thin">
        <color rgb="FFFFFFFF"/>
      </bottom>
      <diagonal/>
    </border>
    <border>
      <left style="thin">
        <color rgb="FFFFFFFF"/>
      </left>
      <right style="thin">
        <color rgb="FF3289B7"/>
      </right>
      <top style="thin">
        <color rgb="FF3289B7"/>
      </top>
      <bottom style="thin">
        <color rgb="FF3289B7"/>
      </bottom>
      <diagonal/>
    </border>
    <border>
      <left style="thin">
        <color rgb="FFFFFFFF"/>
      </left>
      <right style="thin">
        <color rgb="FF3289B7"/>
      </right>
      <top style="thin">
        <color rgb="FFFFFFFF"/>
      </top>
      <bottom style="thin">
        <color rgb="FF3289B7"/>
      </bottom>
      <diagonal/>
    </border>
    <border>
      <left style="thin">
        <color rgb="FF3289B7"/>
      </left>
      <right/>
      <top/>
      <bottom style="thin">
        <color rgb="FFFFFFFF"/>
      </bottom>
      <diagonal/>
    </border>
    <border>
      <left/>
      <right style="thin">
        <color rgb="FF3289B7"/>
      </right>
      <top/>
      <bottom style="thin">
        <color rgb="FFFFFFFF"/>
      </bottom>
      <diagonal/>
    </border>
    <border>
      <left/>
      <right/>
      <top/>
      <bottom style="thin">
        <color rgb="FFFFFFFF"/>
      </bottom>
      <diagonal/>
    </border>
    <border>
      <left style="medium">
        <color rgb="FF3289B7"/>
      </left>
      <right/>
      <top style="medium">
        <color rgb="FF3289B7"/>
      </top>
      <bottom style="medium">
        <color rgb="FF3289B7"/>
      </bottom>
      <diagonal/>
    </border>
    <border>
      <left/>
      <right style="medium">
        <color rgb="FF3289B7"/>
      </right>
      <top style="medium">
        <color rgb="FF3289B7"/>
      </top>
      <bottom style="medium">
        <color rgb="FF3289B7"/>
      </bottom>
      <diagonal/>
    </border>
    <border>
      <left style="medium">
        <color rgb="FF3289B7"/>
      </left>
      <right/>
      <top style="medium">
        <color rgb="FF3289B7"/>
      </top>
      <bottom/>
      <diagonal/>
    </border>
    <border>
      <left/>
      <right/>
      <top style="medium">
        <color rgb="FF3289B7"/>
      </top>
      <bottom/>
      <diagonal/>
    </border>
    <border>
      <left/>
      <right style="medium">
        <color rgb="FF3289B7"/>
      </right>
      <top style="medium">
        <color rgb="FF3289B7"/>
      </top>
      <bottom/>
      <diagonal/>
    </border>
    <border>
      <left/>
      <right/>
      <top style="medium">
        <color rgb="FF3289B7"/>
      </top>
      <bottom style="medium">
        <color rgb="FF3289B7"/>
      </bottom>
      <diagonal/>
    </border>
    <border>
      <left style="medium">
        <color rgb="FFFFFFFF"/>
      </left>
      <right/>
      <top/>
      <bottom/>
      <diagonal/>
    </border>
    <border>
      <left/>
      <right style="medium">
        <color rgb="FFFFFFFF"/>
      </right>
      <top/>
      <bottom/>
      <diagonal/>
    </border>
    <border>
      <left/>
      <right/>
      <top style="thin">
        <color rgb="FFFFFFFF"/>
      </top>
      <bottom/>
      <diagonal/>
    </border>
    <border>
      <left style="thin">
        <color rgb="FFD9E8F2"/>
      </left>
      <right/>
      <top/>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bottom style="thin">
        <color rgb="FF9E87B7"/>
      </bottom>
      <diagonal/>
    </border>
    <border>
      <left/>
      <right style="thin">
        <color rgb="FFFFFFFF"/>
      </right>
      <top/>
      <bottom style="thin">
        <color rgb="FF9E87B7"/>
      </bottom>
      <diagonal/>
    </border>
    <border>
      <left style="medium">
        <color rgb="FF3289B7"/>
      </left>
      <right/>
      <top style="medium">
        <color rgb="FF3289B7"/>
      </top>
      <bottom style="medium">
        <color rgb="FFFFFFFF"/>
      </bottom>
      <diagonal/>
    </border>
    <border>
      <left/>
      <right/>
      <top style="medium">
        <color rgb="FF3289B7"/>
      </top>
      <bottom style="medium">
        <color rgb="FFFFFFFF"/>
      </bottom>
      <diagonal/>
    </border>
    <border>
      <left/>
      <right style="thin">
        <color rgb="FF3289B7"/>
      </right>
      <top style="medium">
        <color rgb="FF3289B7"/>
      </top>
      <bottom style="medium">
        <color rgb="FFFFFFFF"/>
      </bottom>
      <diagonal/>
    </border>
    <border>
      <left style="thin">
        <color rgb="FF3289B7"/>
      </left>
      <right style="thin">
        <color rgb="FF3289B7"/>
      </right>
      <top/>
      <bottom style="medium">
        <color rgb="FFFFFFFF"/>
      </bottom>
      <diagonal/>
    </border>
    <border>
      <left style="thin">
        <color rgb="FF000000"/>
      </left>
      <right/>
      <top/>
      <bottom style="thin">
        <color rgb="FF000000"/>
      </bottom>
      <diagonal/>
    </border>
    <border>
      <left/>
      <right/>
      <top/>
      <bottom style="thin">
        <color rgb="FF000000"/>
      </bottom>
      <diagonal/>
    </border>
    <border>
      <left/>
      <right style="thin">
        <color rgb="FFFFFFFF"/>
      </right>
      <top/>
      <bottom style="thin">
        <color rgb="FF000000"/>
      </bottom>
      <diagonal/>
    </border>
    <border>
      <left/>
      <right/>
      <top style="thin">
        <color rgb="FFFFFFFF"/>
      </top>
      <bottom style="thin">
        <color rgb="FF9E87B7"/>
      </bottom>
      <diagonal/>
    </border>
    <border>
      <left/>
      <right style="thin">
        <color rgb="FFFFFFFF"/>
      </right>
      <top style="thin">
        <color rgb="FFFFFFFF"/>
      </top>
      <bottom style="thin">
        <color rgb="FF9E87B7"/>
      </bottom>
      <diagonal/>
    </border>
    <border>
      <left style="medium">
        <color rgb="FFFFFFFF"/>
      </left>
      <right style="medium">
        <color rgb="FFFFFFFF"/>
      </right>
      <top/>
      <bottom style="medium">
        <color rgb="FFFFFFFF"/>
      </bottom>
      <diagonal/>
    </border>
    <border>
      <left style="medium">
        <color rgb="FF3289B7"/>
      </left>
      <right/>
      <top style="medium">
        <color rgb="FF3289B7"/>
      </top>
      <bottom style="thin">
        <color rgb="FF3289B7"/>
      </bottom>
      <diagonal/>
    </border>
    <border>
      <left/>
      <right style="thin">
        <color rgb="FF3289B7"/>
      </right>
      <top style="medium">
        <color rgb="FF3289B7"/>
      </top>
      <bottom style="thin">
        <color rgb="FF3289B7"/>
      </bottom>
      <diagonal/>
    </border>
    <border>
      <left/>
      <right/>
      <top style="medium">
        <color rgb="FF3289B7"/>
      </top>
      <bottom style="thin">
        <color rgb="FF3289B7"/>
      </bottom>
      <diagonal/>
    </border>
    <border>
      <left style="medium">
        <color rgb="FFFFFFFF"/>
      </left>
      <right/>
      <top style="medium">
        <color rgb="FFFFFFFF"/>
      </top>
      <bottom/>
      <diagonal/>
    </border>
    <border>
      <left/>
      <right style="thin">
        <color rgb="FF3289B7"/>
      </right>
      <top style="medium">
        <color rgb="FF3289B7"/>
      </top>
      <bottom style="medium">
        <color rgb="FF3289B7"/>
      </bottom>
      <diagonal/>
    </border>
    <border>
      <left style="thin">
        <color rgb="FF3289B7"/>
      </left>
      <right style="thin">
        <color rgb="FF3289B7"/>
      </right>
      <top style="medium">
        <color rgb="FF3289B7"/>
      </top>
      <bottom style="medium">
        <color rgb="FF3289B7"/>
      </bottom>
      <diagonal/>
    </border>
    <border>
      <left style="thin">
        <color rgb="FF3289B7"/>
      </left>
      <right style="medium">
        <color rgb="FF3289B7"/>
      </right>
      <top style="medium">
        <color rgb="FF3289B7"/>
      </top>
      <bottom style="medium">
        <color rgb="FF3289B7"/>
      </bottom>
      <diagonal/>
    </border>
    <border>
      <left style="thin">
        <color rgb="FF3289B7"/>
      </left>
      <right style="thin">
        <color rgb="FF3289B7"/>
      </right>
      <top style="medium">
        <color rgb="FF3289B7"/>
      </top>
      <bottom style="thin">
        <color rgb="FF3289B7"/>
      </bottom>
      <diagonal/>
    </border>
    <border>
      <left style="thin">
        <color rgb="FF3289B7"/>
      </left>
      <right style="medium">
        <color rgb="FF3289B7"/>
      </right>
      <top style="medium">
        <color rgb="FF3289B7"/>
      </top>
      <bottom style="thin">
        <color rgb="FF3289B7"/>
      </bottom>
      <diagonal/>
    </border>
    <border>
      <left style="medium">
        <color rgb="FF3289B7"/>
      </left>
      <right/>
      <top style="thin">
        <color rgb="FF3289B7"/>
      </top>
      <bottom style="medium">
        <color rgb="FF3289B7"/>
      </bottom>
      <diagonal/>
    </border>
    <border>
      <left/>
      <right style="thin">
        <color rgb="FF3289B7"/>
      </right>
      <top style="thin">
        <color rgb="FF3289B7"/>
      </top>
      <bottom style="medium">
        <color rgb="FF3289B7"/>
      </bottom>
      <diagonal/>
    </border>
    <border>
      <left style="thin">
        <color rgb="FF3289B7"/>
      </left>
      <right style="thin">
        <color rgb="FF3289B7"/>
      </right>
      <top style="thin">
        <color rgb="FF3289B7"/>
      </top>
      <bottom style="medium">
        <color rgb="FF3289B7"/>
      </bottom>
      <diagonal/>
    </border>
    <border>
      <left style="thin">
        <color rgb="FF3289B7"/>
      </left>
      <right style="medium">
        <color rgb="FF3289B7"/>
      </right>
      <top style="thin">
        <color rgb="FF3289B7"/>
      </top>
      <bottom style="medium">
        <color rgb="FF3289B7"/>
      </bottom>
      <diagonal/>
    </border>
    <border>
      <left style="medium">
        <color rgb="FF3289B7"/>
      </left>
      <right/>
      <top/>
      <bottom style="thin">
        <color rgb="FF3289B7"/>
      </bottom>
      <diagonal/>
    </border>
    <border>
      <left style="thin">
        <color rgb="FF3289B7"/>
      </left>
      <right style="medium">
        <color rgb="FF3289B7"/>
      </right>
      <top/>
      <bottom style="thin">
        <color rgb="FF3289B7"/>
      </bottom>
      <diagonal/>
    </border>
    <border>
      <left style="medium">
        <color rgb="FF3289B7"/>
      </left>
      <right/>
      <top style="thin">
        <color rgb="FF3289B7"/>
      </top>
      <bottom style="thin">
        <color rgb="FF3289B7"/>
      </bottom>
      <diagonal/>
    </border>
    <border>
      <left style="thin">
        <color rgb="FF3289B7"/>
      </left>
      <right style="medium">
        <color rgb="FF3289B7"/>
      </right>
      <top style="thin">
        <color rgb="FF3289B7"/>
      </top>
      <bottom style="thin">
        <color rgb="FF3289B7"/>
      </bottom>
      <diagonal/>
    </border>
    <border>
      <left style="thin">
        <color rgb="FF000000"/>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000000"/>
      </left>
      <right/>
      <top/>
      <bottom style="medium">
        <color rgb="FF3289B7"/>
      </bottom>
      <diagonal/>
    </border>
    <border>
      <left/>
      <right/>
      <top/>
      <bottom style="thin">
        <color rgb="FF6FA8DC"/>
      </bottom>
      <diagonal/>
    </border>
    <border>
      <left/>
      <right/>
      <top/>
      <bottom style="thin">
        <color rgb="FF6FA8DC"/>
      </bottom>
      <diagonal/>
    </border>
    <border>
      <left/>
      <right/>
      <top/>
      <bottom style="thin">
        <color rgb="FF6FA8DC"/>
      </bottom>
      <diagonal/>
    </border>
    <border>
      <left/>
      <right style="thin">
        <color rgb="FFFFFFFF"/>
      </right>
      <top/>
      <bottom style="thin">
        <color rgb="FF6FA8DC"/>
      </bottom>
      <diagonal/>
    </border>
    <border>
      <left style="thin">
        <color rgb="FFD9E8F2"/>
      </left>
      <right/>
      <top style="thin">
        <color rgb="FF3289B7"/>
      </top>
      <bottom/>
      <diagonal/>
    </border>
    <border>
      <left style="thin">
        <color rgb="FFD9E8F2"/>
      </left>
      <right/>
      <top/>
      <bottom style="thin">
        <color rgb="FF3289B7"/>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medium">
        <color rgb="FF3289B7"/>
      </left>
      <right/>
      <top/>
      <bottom/>
      <diagonal/>
    </border>
    <border>
      <left/>
      <right/>
      <top style="thin">
        <color rgb="FF3289B7"/>
      </top>
      <bottom style="thin">
        <color theme="0"/>
      </bottom>
      <diagonal/>
    </border>
    <border>
      <left style="thin">
        <color rgb="FFFFFFFF"/>
      </left>
      <right style="thin">
        <color rgb="FFFFFFFF"/>
      </right>
      <top style="thin">
        <color rgb="FF3289B7"/>
      </top>
      <bottom style="thin">
        <color theme="0"/>
      </bottom>
      <diagonal/>
    </border>
    <border>
      <left/>
      <right/>
      <top style="thin">
        <color theme="0"/>
      </top>
      <bottom style="medium">
        <color rgb="FF3289B7"/>
      </bottom>
      <diagonal/>
    </border>
    <border>
      <left/>
      <right style="thin">
        <color rgb="FFFFFFFF"/>
      </right>
      <top style="thin">
        <color theme="0"/>
      </top>
      <bottom style="medium">
        <color rgb="FF3289B7"/>
      </bottom>
      <diagonal/>
    </border>
    <border>
      <left style="thin">
        <color rgb="FF3289B7"/>
      </left>
      <right/>
      <top style="thin">
        <color rgb="FF9E87B7"/>
      </top>
      <bottom style="thin">
        <color rgb="FF3289B7"/>
      </bottom>
      <diagonal/>
    </border>
    <border>
      <left/>
      <right/>
      <top style="thin">
        <color rgb="FF9E87B7"/>
      </top>
      <bottom style="thin">
        <color rgb="FF3289B7"/>
      </bottom>
      <diagonal/>
    </border>
    <border>
      <left/>
      <right style="thin">
        <color rgb="FF3289B7"/>
      </right>
      <top style="thin">
        <color rgb="FF9E87B7"/>
      </top>
      <bottom style="thin">
        <color rgb="FF3289B7"/>
      </bottom>
      <diagonal/>
    </border>
    <border>
      <left/>
      <right/>
      <top style="medium">
        <color rgb="FFFFFFFF"/>
      </top>
      <bottom style="thin">
        <color rgb="FF3289B7"/>
      </bottom>
      <diagonal/>
    </border>
    <border>
      <left/>
      <right style="thin">
        <color rgb="FFFFFFFF"/>
      </right>
      <top style="medium">
        <color rgb="FFFFFFFF"/>
      </top>
      <bottom style="thin">
        <color rgb="FF3289B7"/>
      </bottom>
      <diagonal/>
    </border>
    <border>
      <left/>
      <right/>
      <top style="thin">
        <color theme="0"/>
      </top>
      <bottom style="thin">
        <color rgb="FF3289B7"/>
      </bottom>
      <diagonal/>
    </border>
    <border>
      <left/>
      <right style="medium">
        <color rgb="FFFFFFFF"/>
      </right>
      <top style="medium">
        <color rgb="FFFFFFFF"/>
      </top>
      <bottom/>
      <diagonal/>
    </border>
    <border>
      <left/>
      <right style="thin">
        <color theme="0"/>
      </right>
      <top/>
      <bottom/>
      <diagonal/>
    </border>
    <border>
      <left/>
      <right style="thin">
        <color theme="0"/>
      </right>
      <top/>
      <bottom style="thin">
        <color rgb="FF3289B7"/>
      </bottom>
      <diagonal/>
    </border>
    <border>
      <left style="thin">
        <color rgb="FFFFFFFF"/>
      </left>
      <right/>
      <top style="medium">
        <color rgb="FF3289B7"/>
      </top>
      <bottom style="thin">
        <color rgb="FFFFFFFF"/>
      </bottom>
      <diagonal/>
    </border>
    <border>
      <left/>
      <right/>
      <top style="medium">
        <color rgb="FF3289B7"/>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style="medium">
        <color theme="0"/>
      </left>
      <right style="medium">
        <color theme="0"/>
      </right>
      <top style="medium">
        <color rgb="FF3289B7"/>
      </top>
      <bottom style="medium">
        <color theme="0"/>
      </bottom>
      <diagonal/>
    </border>
    <border>
      <left style="medium">
        <color theme="0"/>
      </left>
      <right style="medium">
        <color theme="0"/>
      </right>
      <top/>
      <bottom style="thin">
        <color rgb="FFFFFFFF"/>
      </bottom>
      <diagonal/>
    </border>
    <border>
      <left style="thin">
        <color rgb="FFFFFFFF"/>
      </left>
      <right/>
      <top style="medium">
        <color rgb="FF3289B7"/>
      </top>
      <bottom/>
      <diagonal/>
    </border>
    <border>
      <left style="medium">
        <color rgb="FF3289B7"/>
      </left>
      <right/>
      <top style="thin">
        <color theme="0"/>
      </top>
      <bottom style="medium">
        <color rgb="FF3289B7"/>
      </bottom>
      <diagonal/>
    </border>
    <border>
      <left/>
      <right style="medium">
        <color rgb="FF3289B7"/>
      </right>
      <top style="thin">
        <color theme="0"/>
      </top>
      <bottom style="medium">
        <color rgb="FF3289B7"/>
      </bottom>
      <diagonal/>
    </border>
    <border>
      <left style="medium">
        <color rgb="FF3289B7"/>
      </left>
      <right/>
      <top style="thin">
        <color theme="0"/>
      </top>
      <bottom style="thin">
        <color rgb="FF3289B7"/>
      </bottom>
      <diagonal/>
    </border>
    <border>
      <left/>
      <right style="medium">
        <color rgb="FF3289B7"/>
      </right>
      <top style="thin">
        <color theme="0"/>
      </top>
      <bottom style="thin">
        <color rgb="FF3289B7"/>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style="thin">
        <color rgb="FFFFFFFF"/>
      </top>
      <bottom style="thin">
        <color theme="0"/>
      </bottom>
      <diagonal/>
    </border>
    <border>
      <left/>
      <right style="thin">
        <color rgb="FFFFFFFF"/>
      </right>
      <top style="thin">
        <color rgb="FF9E87B7"/>
      </top>
      <bottom style="thin">
        <color theme="0"/>
      </bottom>
      <diagonal/>
    </border>
    <border>
      <left/>
      <right style="thin">
        <color theme="0"/>
      </right>
      <top style="thin">
        <color rgb="FF9E87B7"/>
      </top>
      <bottom style="thin">
        <color theme="0"/>
      </bottom>
      <diagonal/>
    </border>
    <border>
      <left style="thin">
        <color theme="0"/>
      </left>
      <right style="thin">
        <color theme="0"/>
      </right>
      <top style="thin">
        <color rgb="FF9E87B7"/>
      </top>
      <bottom style="thin">
        <color theme="0"/>
      </bottom>
      <diagonal/>
    </border>
    <border>
      <left style="thin">
        <color theme="0"/>
      </left>
      <right style="thin">
        <color rgb="FFFFFFFF"/>
      </right>
      <top style="thin">
        <color rgb="FF9E87B7"/>
      </top>
      <bottom style="thin">
        <color theme="0"/>
      </bottom>
      <diagonal/>
    </border>
    <border>
      <left/>
      <right/>
      <top/>
      <bottom style="thin">
        <color theme="0"/>
      </bottom>
      <diagonal/>
    </border>
    <border>
      <left/>
      <right/>
      <top style="thin">
        <color theme="0"/>
      </top>
      <bottom/>
      <diagonal/>
    </border>
    <border>
      <left style="thin">
        <color rgb="FFFFFFFF"/>
      </left>
      <right style="thin">
        <color rgb="FFFFFFFF"/>
      </right>
      <top style="thin">
        <color rgb="FFFFFFFF"/>
      </top>
      <bottom style="thin">
        <color theme="0"/>
      </bottom>
      <diagonal/>
    </border>
    <border>
      <left style="thin">
        <color rgb="FFFFFFFF"/>
      </left>
      <right style="thin">
        <color rgb="FFFFFFFF"/>
      </right>
      <top style="thin">
        <color theme="0"/>
      </top>
      <bottom style="thin">
        <color rgb="FFFFFFFF"/>
      </bottom>
      <diagonal/>
    </border>
    <border>
      <left style="thin">
        <color rgb="FF3289B7"/>
      </left>
      <right style="thin">
        <color theme="0"/>
      </right>
      <top/>
      <bottom style="thin">
        <color theme="0"/>
      </bottom>
      <diagonal/>
    </border>
    <border>
      <left style="thin">
        <color rgb="FF3289B7"/>
      </left>
      <right style="thin">
        <color theme="0"/>
      </right>
      <top style="thin">
        <color theme="0"/>
      </top>
      <bottom style="thin">
        <color theme="0"/>
      </bottom>
      <diagonal/>
    </border>
    <border>
      <left style="thin">
        <color rgb="FF3289B7"/>
      </left>
      <right style="thin">
        <color theme="0"/>
      </right>
      <top style="thin">
        <color theme="0"/>
      </top>
      <bottom/>
      <diagonal/>
    </border>
    <border>
      <left/>
      <right style="thin">
        <color theme="0"/>
      </right>
      <top style="thin">
        <color rgb="FFFFFFFF"/>
      </top>
      <bottom style="thin">
        <color rgb="FFFFFFFF"/>
      </bottom>
      <diagonal/>
    </border>
    <border>
      <left style="thin">
        <color theme="0"/>
      </left>
      <right style="thin">
        <color theme="0"/>
      </right>
      <top style="thin">
        <color rgb="FFFFFFFF"/>
      </top>
      <bottom style="thin">
        <color rgb="FFFFFFFF"/>
      </bottom>
      <diagonal/>
    </border>
    <border>
      <left style="thin">
        <color theme="0"/>
      </left>
      <right style="thin">
        <color rgb="FFFFFFFF"/>
      </right>
      <top style="thin">
        <color rgb="FFFFFFFF"/>
      </top>
      <bottom style="thin">
        <color rgb="FFFFFFFF"/>
      </bottom>
      <diagonal/>
    </border>
    <border>
      <left/>
      <right style="thin">
        <color theme="0"/>
      </right>
      <top style="thin">
        <color rgb="FF3289B7"/>
      </top>
      <bottom/>
      <diagonal/>
    </border>
    <border>
      <left style="thin">
        <color rgb="FF3289B7"/>
      </left>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3289B7"/>
      </left>
      <right/>
      <top/>
      <bottom style="thin">
        <color indexed="64"/>
      </bottom>
      <diagonal/>
    </border>
    <border>
      <left/>
      <right style="thin">
        <color rgb="FFFFFFFF"/>
      </right>
      <top/>
      <bottom style="thin">
        <color indexed="64"/>
      </bottom>
      <diagonal/>
    </border>
    <border>
      <left/>
      <right style="thin">
        <color rgb="FF3289B7"/>
      </right>
      <top/>
      <bottom style="thin">
        <color indexed="64"/>
      </bottom>
      <diagonal/>
    </border>
    <border>
      <left/>
      <right/>
      <top style="thin">
        <color indexed="64"/>
      </top>
      <bottom style="thin">
        <color indexed="64"/>
      </bottom>
      <diagonal/>
    </border>
    <border>
      <left style="thin">
        <color rgb="FF7030A0"/>
      </left>
      <right/>
      <top style="thin">
        <color indexed="64"/>
      </top>
      <bottom style="thin">
        <color indexed="64"/>
      </bottom>
      <diagonal/>
    </border>
    <border>
      <left/>
      <right/>
      <top/>
      <bottom style="thin">
        <color indexed="64"/>
      </bottom>
      <diagonal/>
    </border>
    <border>
      <left style="thin">
        <color rgb="FF000000"/>
      </left>
      <right/>
      <top style="thin">
        <color theme="0"/>
      </top>
      <bottom style="thin">
        <color rgb="FF3289B7"/>
      </bottom>
      <diagonal/>
    </border>
    <border>
      <left/>
      <right style="thin">
        <color rgb="FFFFFFFF"/>
      </right>
      <top style="thin">
        <color theme="0"/>
      </top>
      <bottom style="thin">
        <color rgb="FF3289B7"/>
      </bottom>
      <diagonal/>
    </border>
    <border>
      <left style="thin">
        <color theme="0"/>
      </left>
      <right/>
      <top style="thin">
        <color theme="4"/>
      </top>
      <bottom style="thin">
        <color rgb="FFFFFFFF"/>
      </bottom>
      <diagonal/>
    </border>
    <border>
      <left/>
      <right/>
      <top style="thin">
        <color theme="4"/>
      </top>
      <bottom style="thin">
        <color rgb="FFFFFFFF"/>
      </bottom>
      <diagonal/>
    </border>
    <border>
      <left/>
      <right style="thin">
        <color theme="0"/>
      </right>
      <top style="thin">
        <color theme="4"/>
      </top>
      <bottom style="thin">
        <color rgb="FFFFFFFF"/>
      </bottom>
      <diagonal/>
    </border>
    <border>
      <left style="thin">
        <color theme="0"/>
      </left>
      <right/>
      <top/>
      <bottom style="thin">
        <color theme="4"/>
      </bottom>
      <diagonal/>
    </border>
    <border>
      <left/>
      <right/>
      <top/>
      <bottom style="thin">
        <color theme="4"/>
      </bottom>
      <diagonal/>
    </border>
    <border>
      <left/>
      <right style="thin">
        <color theme="0"/>
      </right>
      <top/>
      <bottom style="thin">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rgb="FF3289B7"/>
      </right>
      <top style="medium">
        <color rgb="FF3289B7"/>
      </top>
      <bottom style="thin">
        <color rgb="FF3289B7"/>
      </bottom>
      <diagonal/>
    </border>
    <border>
      <left style="thin">
        <color rgb="FF3289B7"/>
      </left>
      <right/>
      <top style="medium">
        <color rgb="FF3289B7"/>
      </top>
      <bottom style="medium">
        <color rgb="FF3289B7"/>
      </bottom>
      <diagonal/>
    </border>
    <border>
      <left style="thin">
        <color rgb="FFFFFFFF"/>
      </left>
      <right style="thin">
        <color rgb="FFFFFFFF"/>
      </right>
      <top/>
      <bottom style="medium">
        <color rgb="FF3289B7"/>
      </bottom>
      <diagonal/>
    </border>
    <border>
      <left style="thin">
        <color rgb="FFFFFFFF"/>
      </left>
      <right/>
      <top style="thin">
        <color rgb="FF3289B7"/>
      </top>
      <bottom style="medium">
        <color rgb="FF3289B7"/>
      </bottom>
      <diagonal/>
    </border>
    <border>
      <left style="thin">
        <color rgb="FFFFFFFF"/>
      </left>
      <right style="thin">
        <color rgb="FFFFFFFF"/>
      </right>
      <top style="medium">
        <color rgb="FF3289B7"/>
      </top>
      <bottom style="thin">
        <color rgb="FF3289B7"/>
      </bottom>
      <diagonal/>
    </border>
    <border>
      <left style="thin">
        <color rgb="FFFFFFFF"/>
      </left>
      <right style="thin">
        <color rgb="FF3289B7"/>
      </right>
      <top style="medium">
        <color rgb="FF3289B7"/>
      </top>
      <bottom style="thin">
        <color rgb="FF3289B7"/>
      </bottom>
      <diagonal/>
    </border>
    <border>
      <left style="thin">
        <color rgb="FFFFFFFF"/>
      </left>
      <right style="thin">
        <color theme="0"/>
      </right>
      <top style="thin">
        <color rgb="FFFFFFFF"/>
      </top>
      <bottom style="thin">
        <color theme="0"/>
      </bottom>
      <diagonal/>
    </border>
    <border>
      <left style="thin">
        <color theme="0"/>
      </left>
      <right style="thin">
        <color theme="0"/>
      </right>
      <top style="thin">
        <color rgb="FFFFFFFF"/>
      </top>
      <bottom style="thin">
        <color theme="0"/>
      </bottom>
      <diagonal/>
    </border>
    <border>
      <left style="thin">
        <color theme="0"/>
      </left>
      <right style="thin">
        <color rgb="FFFFFFFF"/>
      </right>
      <top style="thin">
        <color rgb="FFFFFFFF"/>
      </top>
      <bottom style="thin">
        <color theme="0"/>
      </bottom>
      <diagonal/>
    </border>
    <border>
      <left style="thin">
        <color rgb="FFFFFFFF"/>
      </left>
      <right style="thin">
        <color theme="0"/>
      </right>
      <top style="thin">
        <color theme="0"/>
      </top>
      <bottom style="thin">
        <color theme="0"/>
      </bottom>
      <diagonal/>
    </border>
    <border>
      <left style="thin">
        <color theme="0"/>
      </left>
      <right style="thin">
        <color rgb="FFFFFFFF"/>
      </right>
      <top style="thin">
        <color theme="0"/>
      </top>
      <bottom style="thin">
        <color theme="0"/>
      </bottom>
      <diagonal/>
    </border>
    <border>
      <left style="thin">
        <color rgb="FFFFFFFF"/>
      </left>
      <right style="thin">
        <color theme="0"/>
      </right>
      <top style="thin">
        <color theme="0"/>
      </top>
      <bottom style="thin">
        <color rgb="FFFFFFFF"/>
      </bottom>
      <diagonal/>
    </border>
    <border>
      <left style="thin">
        <color theme="0"/>
      </left>
      <right style="thin">
        <color theme="0"/>
      </right>
      <top style="thin">
        <color theme="0"/>
      </top>
      <bottom style="thin">
        <color rgb="FFFFFFFF"/>
      </bottom>
      <diagonal/>
    </border>
    <border>
      <left style="thin">
        <color theme="0"/>
      </left>
      <right style="thin">
        <color rgb="FFFFFFFF"/>
      </right>
      <top style="thin">
        <color theme="0"/>
      </top>
      <bottom style="thin">
        <color rgb="FFFFFFFF"/>
      </bottom>
      <diagonal/>
    </border>
    <border>
      <left/>
      <right style="thin">
        <color rgb="FF3289B7"/>
      </right>
      <top style="thin">
        <color rgb="FFFFFFFF"/>
      </top>
      <bottom style="thin">
        <color rgb="FF3289B7"/>
      </bottom>
      <diagonal/>
    </border>
    <border>
      <left style="thin">
        <color theme="0"/>
      </left>
      <right style="thin">
        <color rgb="FFFFFFFF"/>
      </right>
      <top/>
      <bottom/>
      <diagonal/>
    </border>
    <border>
      <left style="thin">
        <color theme="0"/>
      </left>
      <right/>
      <top style="thin">
        <color theme="0"/>
      </top>
      <bottom/>
      <diagonal/>
    </border>
    <border>
      <left/>
      <right style="thin">
        <color theme="0"/>
      </right>
      <top style="thin">
        <color rgb="FF3289B7"/>
      </top>
      <bottom style="thin">
        <color rgb="FF3289B7"/>
      </bottom>
      <diagonal/>
    </border>
    <border>
      <left style="thin">
        <color theme="0"/>
      </left>
      <right/>
      <top style="thin">
        <color rgb="FF3289B7"/>
      </top>
      <bottom/>
      <diagonal/>
    </border>
    <border>
      <left style="thin">
        <color theme="0"/>
      </left>
      <right/>
      <top/>
      <bottom/>
      <diagonal/>
    </border>
    <border>
      <left style="thin">
        <color theme="0"/>
      </left>
      <right/>
      <top/>
      <bottom style="thin">
        <color rgb="FF3289B7"/>
      </bottom>
      <diagonal/>
    </border>
    <border>
      <left style="thin">
        <color theme="0"/>
      </left>
      <right style="thin">
        <color rgb="FFFFFFFF"/>
      </right>
      <top style="medium">
        <color rgb="FF3289B7"/>
      </top>
      <bottom style="thin">
        <color rgb="FF3289B7"/>
      </bottom>
      <diagonal/>
    </border>
    <border>
      <left style="thin">
        <color rgb="FF3289B7"/>
      </left>
      <right/>
      <top style="medium">
        <color rgb="FF3289B7"/>
      </top>
      <bottom style="thin">
        <color rgb="FF3289B7"/>
      </bottom>
      <diagonal/>
    </border>
    <border>
      <left style="thin">
        <color theme="0"/>
      </left>
      <right style="thin">
        <color rgb="FFFFFFFF"/>
      </right>
      <top style="thin">
        <color rgb="FF3289B7"/>
      </top>
      <bottom style="thin">
        <color rgb="FF3289B7"/>
      </bottom>
      <diagonal/>
    </border>
    <border>
      <left style="thin">
        <color theme="0"/>
      </left>
      <right/>
      <top/>
      <bottom style="thin">
        <color theme="0"/>
      </bottom>
      <diagonal/>
    </border>
    <border>
      <left/>
      <right style="thin">
        <color rgb="FFFFFFFF"/>
      </right>
      <top style="thin">
        <color rgb="FFFFFFFF"/>
      </top>
      <bottom style="thin">
        <color theme="0"/>
      </bottom>
      <diagonal/>
    </border>
    <border>
      <left/>
      <right style="thin">
        <color rgb="FFFFFFFF"/>
      </right>
      <top style="thin">
        <color theme="0"/>
      </top>
      <bottom style="thin">
        <color rgb="FFFFFFFF"/>
      </bottom>
      <diagonal/>
    </border>
    <border>
      <left style="thin">
        <color theme="0"/>
      </left>
      <right style="thin">
        <color theme="0"/>
      </right>
      <top style="thin">
        <color rgb="FF3289B7"/>
      </top>
      <bottom style="thin">
        <color theme="0"/>
      </bottom>
      <diagonal/>
    </border>
    <border>
      <left style="thin">
        <color theme="0"/>
      </left>
      <right style="thin">
        <color rgb="FFFFFFFF"/>
      </right>
      <top style="thin">
        <color rgb="FF3289B7"/>
      </top>
      <bottom style="thin">
        <color theme="0"/>
      </bottom>
      <diagonal/>
    </border>
    <border>
      <left style="thin">
        <color rgb="FFFFFFFF"/>
      </left>
      <right style="thin">
        <color theme="0"/>
      </right>
      <top style="thin">
        <color rgb="FF3289B7"/>
      </top>
      <bottom style="thin">
        <color theme="0"/>
      </bottom>
      <diagonal/>
    </border>
    <border>
      <left style="thin">
        <color theme="0"/>
      </left>
      <right/>
      <top style="thin">
        <color rgb="FFFFFFFF"/>
      </top>
      <bottom style="thin">
        <color rgb="FF3289B7"/>
      </bottom>
      <diagonal/>
    </border>
    <border>
      <left style="thin">
        <color indexed="64"/>
      </left>
      <right style="thin">
        <color indexed="64"/>
      </right>
      <top style="thin">
        <color rgb="FF3289B7"/>
      </top>
      <bottom/>
      <diagonal/>
    </border>
    <border>
      <left style="thin">
        <color indexed="64"/>
      </left>
      <right style="thin">
        <color indexed="64"/>
      </right>
      <top style="thin">
        <color rgb="FF3289B7"/>
      </top>
      <bottom style="thin">
        <color rgb="FF3289B7"/>
      </bottom>
      <diagonal/>
    </border>
    <border>
      <left/>
      <right style="thin">
        <color indexed="64"/>
      </right>
      <top style="thin">
        <color rgb="FF3289B7"/>
      </top>
      <bottom/>
      <diagonal/>
    </border>
    <border>
      <left style="thin">
        <color rgb="FF3289B7"/>
      </left>
      <right style="thin">
        <color indexed="64"/>
      </right>
      <top style="thin">
        <color rgb="FF3289B7"/>
      </top>
      <bottom style="thin">
        <color rgb="FF3289B7"/>
      </bottom>
      <diagonal/>
    </border>
    <border>
      <left style="thin">
        <color indexed="64"/>
      </left>
      <right style="thin">
        <color rgb="FF3289B7"/>
      </right>
      <top style="thin">
        <color rgb="FF3289B7"/>
      </top>
      <bottom style="thin">
        <color rgb="FF3289B7"/>
      </bottom>
      <diagonal/>
    </border>
    <border>
      <left style="thin">
        <color indexed="64"/>
      </left>
      <right/>
      <top style="thin">
        <color rgb="FF3289B7"/>
      </top>
      <bottom style="thin">
        <color rgb="FF3289B7"/>
      </bottom>
      <diagonal/>
    </border>
    <border>
      <left/>
      <right style="thin">
        <color indexed="64"/>
      </right>
      <top style="thin">
        <color rgb="FF3289B7"/>
      </top>
      <bottom style="thin">
        <color rgb="FF3289B7"/>
      </bottom>
      <diagonal/>
    </border>
    <border>
      <left style="thin">
        <color indexed="64"/>
      </left>
      <right/>
      <top style="thin">
        <color rgb="FF3289B7"/>
      </top>
      <bottom/>
      <diagonal/>
    </border>
    <border>
      <left/>
      <right style="thin">
        <color rgb="FFFFFFFF"/>
      </right>
      <top style="medium">
        <color rgb="FF3289B7"/>
      </top>
      <bottom style="medium">
        <color rgb="FF3289B7"/>
      </bottom>
      <diagonal/>
    </border>
    <border>
      <left style="thin">
        <color rgb="FFFFFFFF"/>
      </left>
      <right/>
      <top style="medium">
        <color rgb="FF3289B7"/>
      </top>
      <bottom style="medium">
        <color rgb="FF3289B7"/>
      </bottom>
      <diagonal/>
    </border>
    <border>
      <left style="thin">
        <color theme="0"/>
      </left>
      <right style="thin">
        <color theme="0"/>
      </right>
      <top/>
      <bottom/>
      <diagonal/>
    </border>
    <border>
      <left style="thin">
        <color theme="0"/>
      </left>
      <right style="thin">
        <color theme="0"/>
      </right>
      <top/>
      <bottom style="thin">
        <color rgb="FFFFFFFF"/>
      </bottom>
      <diagonal/>
    </border>
    <border>
      <left style="thin">
        <color theme="0"/>
      </left>
      <right style="thin">
        <color rgb="FFFFFFFF"/>
      </right>
      <top/>
      <bottom style="thin">
        <color rgb="FFFFFFFF"/>
      </bottom>
      <diagonal/>
    </border>
    <border>
      <left style="thin">
        <color theme="0"/>
      </left>
      <right/>
      <top style="thin">
        <color rgb="FF3289B7"/>
      </top>
      <bottom style="thin">
        <color rgb="FF3289B7"/>
      </bottom>
      <diagonal/>
    </border>
    <border>
      <left style="thin">
        <color rgb="FF3289B7"/>
      </left>
      <right style="thin">
        <color theme="0"/>
      </right>
      <top style="thin">
        <color rgb="FF3289B7"/>
      </top>
      <bottom style="thin">
        <color rgb="FF3289B7"/>
      </bottom>
      <diagonal/>
    </border>
    <border>
      <left style="thin">
        <color theme="0"/>
      </left>
      <right style="thin">
        <color theme="0"/>
      </right>
      <top style="thin">
        <color rgb="FF3289B7"/>
      </top>
      <bottom/>
      <diagonal/>
    </border>
    <border>
      <left/>
      <right style="medium">
        <color rgb="FF3289B7"/>
      </right>
      <top/>
      <bottom/>
      <diagonal/>
    </border>
    <border>
      <left style="thin">
        <color rgb="FFFFFFFF"/>
      </left>
      <right/>
      <top/>
      <bottom style="thin">
        <color rgb="FF000000"/>
      </bottom>
      <diagonal/>
    </border>
    <border>
      <left style="medium">
        <color rgb="FFFFFFFF"/>
      </left>
      <right style="medium">
        <color rgb="FFFFFFFF"/>
      </right>
      <top style="medium">
        <color rgb="FFFFFFFF"/>
      </top>
      <bottom/>
      <diagonal/>
    </border>
    <border>
      <left/>
      <right style="thin">
        <color theme="0"/>
      </right>
      <top style="medium">
        <color rgb="FF3289B7"/>
      </top>
      <bottom style="thin">
        <color rgb="FF3289B7"/>
      </bottom>
      <diagonal/>
    </border>
    <border>
      <left style="medium">
        <color theme="0"/>
      </left>
      <right/>
      <top style="medium">
        <color rgb="FF3289B7"/>
      </top>
      <bottom style="medium">
        <color theme="0"/>
      </bottom>
      <diagonal/>
    </border>
    <border>
      <left style="medium">
        <color theme="0"/>
      </left>
      <right/>
      <top/>
      <bottom style="thin">
        <color rgb="FFFFFFFF"/>
      </bottom>
      <diagonal/>
    </border>
    <border>
      <left/>
      <right style="thin">
        <color rgb="FFFFFFFF"/>
      </right>
      <top style="thin">
        <color theme="0"/>
      </top>
      <bottom/>
      <diagonal/>
    </border>
    <border>
      <left/>
      <right style="thin">
        <color theme="0"/>
      </right>
      <top style="thin">
        <color theme="0"/>
      </top>
      <bottom style="medium">
        <color rgb="FF3289B7"/>
      </bottom>
      <diagonal/>
    </border>
    <border>
      <left style="thin">
        <color rgb="FFFFFFFF"/>
      </left>
      <right/>
      <top style="thin">
        <color theme="0"/>
      </top>
      <bottom style="thin">
        <color theme="0"/>
      </bottom>
      <diagonal/>
    </border>
    <border>
      <left style="thin">
        <color rgb="FFFFFFFF"/>
      </left>
      <right/>
      <top style="thin">
        <color theme="0"/>
      </top>
      <bottom/>
      <diagonal/>
    </border>
    <border>
      <left style="thin">
        <color theme="0"/>
      </left>
      <right/>
      <top/>
      <bottom style="medium">
        <color rgb="FF3289B7"/>
      </bottom>
      <diagonal/>
    </border>
    <border>
      <left style="thin">
        <color rgb="FF3289B7"/>
      </left>
      <right/>
      <top style="thin">
        <color rgb="FFFFFFFF"/>
      </top>
      <bottom style="thin">
        <color rgb="FFFFFFFF"/>
      </bottom>
      <diagonal/>
    </border>
    <border>
      <left style="thin">
        <color rgb="FF3289B7"/>
      </left>
      <right/>
      <top style="thin">
        <color rgb="FFFFFFFF"/>
      </top>
      <bottom style="thin">
        <color rgb="FF3289B7"/>
      </bottom>
      <diagonal/>
    </border>
    <border>
      <left/>
      <right style="thin">
        <color theme="0"/>
      </right>
      <top/>
      <bottom style="medium">
        <color rgb="FF3289B7"/>
      </bottom>
      <diagonal/>
    </border>
    <border>
      <left style="thin">
        <color rgb="FFFFFFFF"/>
      </left>
      <right style="thin">
        <color rgb="FFFFFFFF"/>
      </right>
      <top style="medium">
        <color rgb="FF3289B7"/>
      </top>
      <bottom/>
      <diagonal/>
    </border>
    <border>
      <left style="thin">
        <color theme="0"/>
      </left>
      <right style="thin">
        <color theme="0"/>
      </right>
      <top style="thin">
        <color theme="0"/>
      </top>
      <bottom style="thin">
        <color rgb="FF3289B7"/>
      </bottom>
      <diagonal/>
    </border>
  </borders>
  <cellStyleXfs count="4">
    <xf numFmtId="0" fontId="0" fillId="0" borderId="0"/>
    <xf numFmtId="9" fontId="9" fillId="0" borderId="0" applyFont="0" applyFill="0" applyBorder="0" applyAlignment="0" applyProtection="0"/>
    <xf numFmtId="0" fontId="74" fillId="0" borderId="0" applyNumberFormat="0" applyFill="0" applyBorder="0" applyAlignment="0" applyProtection="0"/>
    <xf numFmtId="43" fontId="80" fillId="0" borderId="0" applyFont="0" applyFill="0" applyBorder="0" applyAlignment="0" applyProtection="0"/>
  </cellStyleXfs>
  <cellXfs count="1741">
    <xf numFmtId="0" fontId="0" fillId="0" borderId="0" xfId="0"/>
    <xf numFmtId="0" fontId="4" fillId="0" borderId="0" xfId="0" applyFont="1" applyAlignment="1">
      <alignment vertical="center"/>
    </xf>
    <xf numFmtId="0" fontId="24" fillId="0" borderId="58" xfId="0" applyFont="1" applyBorder="1" applyAlignment="1">
      <alignment vertical="center" wrapText="1"/>
    </xf>
    <xf numFmtId="0" fontId="4" fillId="0" borderId="12" xfId="0" applyFont="1" applyBorder="1" applyAlignment="1">
      <alignment vertical="center"/>
    </xf>
    <xf numFmtId="0" fontId="4" fillId="0" borderId="59" xfId="0" applyFont="1" applyBorder="1" applyAlignment="1">
      <alignment vertical="center"/>
    </xf>
    <xf numFmtId="0" fontId="4" fillId="0" borderId="0" xfId="0" applyFont="1" applyAlignment="1">
      <alignment vertical="center" wrapText="1"/>
    </xf>
    <xf numFmtId="0" fontId="4" fillId="0" borderId="82" xfId="0" applyFont="1" applyBorder="1" applyAlignment="1">
      <alignment vertical="center" wrapText="1"/>
    </xf>
    <xf numFmtId="0" fontId="9" fillId="0" borderId="11" xfId="0" applyFont="1" applyBorder="1"/>
    <xf numFmtId="0" fontId="4" fillId="0" borderId="82" xfId="0" applyFont="1" applyBorder="1" applyAlignment="1">
      <alignment vertical="center"/>
    </xf>
    <xf numFmtId="0" fontId="4" fillId="0" borderId="11" xfId="0" applyFont="1" applyBorder="1" applyAlignment="1">
      <alignment vertical="center"/>
    </xf>
    <xf numFmtId="0" fontId="9" fillId="0" borderId="15" xfId="0" applyFont="1" applyBorder="1"/>
    <xf numFmtId="0" fontId="9" fillId="0" borderId="12" xfId="0" applyFont="1" applyBorder="1"/>
    <xf numFmtId="0" fontId="4" fillId="0" borderId="18" xfId="0" applyFont="1" applyBorder="1" applyAlignment="1">
      <alignment vertical="center"/>
    </xf>
    <xf numFmtId="0" fontId="9" fillId="0" borderId="18" xfId="0" applyFont="1" applyBorder="1"/>
    <xf numFmtId="0" fontId="4" fillId="0" borderId="60" xfId="0" applyFont="1" applyBorder="1" applyAlignment="1">
      <alignment vertical="center"/>
    </xf>
    <xf numFmtId="0" fontId="42" fillId="4" borderId="14" xfId="0" applyFont="1" applyFill="1" applyBorder="1" applyAlignment="1">
      <alignment horizontal="center" vertical="center" wrapText="1"/>
    </xf>
    <xf numFmtId="0" fontId="41" fillId="0" borderId="11" xfId="0" applyFont="1" applyBorder="1" applyAlignment="1">
      <alignment vertical="center" textRotation="255" wrapText="1"/>
    </xf>
    <xf numFmtId="0" fontId="4" fillId="3" borderId="0" xfId="0" applyFont="1" applyFill="1" applyAlignment="1">
      <alignment vertical="center"/>
    </xf>
    <xf numFmtId="0" fontId="23" fillId="0" borderId="82" xfId="0" applyFont="1" applyBorder="1" applyAlignment="1">
      <alignment vertical="center"/>
    </xf>
    <xf numFmtId="0" fontId="4" fillId="2" borderId="4" xfId="0" applyFont="1" applyFill="1" applyBorder="1"/>
    <xf numFmtId="0" fontId="4" fillId="2" borderId="163" xfId="0" applyFont="1" applyFill="1" applyBorder="1"/>
    <xf numFmtId="0" fontId="20" fillId="4" borderId="10" xfId="0" applyFont="1" applyFill="1" applyBorder="1" applyAlignment="1">
      <alignment horizontal="left" vertical="center" wrapText="1"/>
    </xf>
    <xf numFmtId="0" fontId="20" fillId="4" borderId="10" xfId="0" applyFont="1" applyFill="1" applyBorder="1" applyAlignment="1">
      <alignment horizontal="center" vertical="center" wrapText="1"/>
    </xf>
    <xf numFmtId="0" fontId="4" fillId="2" borderId="164" xfId="0" applyFont="1" applyFill="1" applyBorder="1"/>
    <xf numFmtId="0" fontId="4" fillId="2" borderId="0" xfId="0" applyFont="1" applyFill="1"/>
    <xf numFmtId="0" fontId="4" fillId="2" borderId="4" xfId="0" applyFont="1" applyFill="1" applyBorder="1" applyAlignment="1">
      <alignment horizontal="center"/>
    </xf>
    <xf numFmtId="0" fontId="4" fillId="0" borderId="0" xfId="0" applyFont="1" applyAlignment="1">
      <alignment horizontal="center" vertical="center"/>
    </xf>
    <xf numFmtId="0" fontId="4" fillId="2" borderId="165" xfId="0" applyFont="1" applyFill="1" applyBorder="1"/>
    <xf numFmtId="0" fontId="4" fillId="2" borderId="167" xfId="0" applyFont="1" applyFill="1" applyBorder="1"/>
    <xf numFmtId="0" fontId="4" fillId="2" borderId="168" xfId="0" applyFont="1" applyFill="1" applyBorder="1"/>
    <xf numFmtId="0" fontId="4" fillId="2" borderId="87" xfId="0" applyFont="1" applyFill="1" applyBorder="1"/>
    <xf numFmtId="0" fontId="4" fillId="2" borderId="11" xfId="0" applyFont="1" applyFill="1" applyBorder="1"/>
    <xf numFmtId="0" fontId="4" fillId="2" borderId="169" xfId="0" applyFont="1" applyFill="1" applyBorder="1"/>
    <xf numFmtId="0" fontId="4" fillId="2" borderId="170" xfId="0" applyFont="1" applyFill="1" applyBorder="1"/>
    <xf numFmtId="0" fontId="4" fillId="2" borderId="171" xfId="0" applyFont="1" applyFill="1" applyBorder="1"/>
    <xf numFmtId="0" fontId="20" fillId="4" borderId="172" xfId="0" applyFont="1" applyFill="1" applyBorder="1" applyAlignment="1">
      <alignment horizontal="left" vertical="center" wrapText="1"/>
    </xf>
    <xf numFmtId="0" fontId="23" fillId="2" borderId="4" xfId="0" applyFont="1" applyFill="1" applyBorder="1"/>
    <xf numFmtId="0" fontId="23" fillId="0" borderId="11" xfId="0" applyFont="1" applyBorder="1" applyAlignment="1">
      <alignment vertical="center"/>
    </xf>
    <xf numFmtId="0" fontId="5" fillId="0" borderId="2" xfId="0" applyFont="1" applyBorder="1"/>
    <xf numFmtId="0" fontId="5" fillId="0" borderId="3" xfId="0" applyFont="1" applyBorder="1"/>
    <xf numFmtId="0" fontId="4" fillId="0" borderId="13" xfId="0" applyFont="1" applyBorder="1" applyAlignment="1">
      <alignmen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vertical="center"/>
    </xf>
    <xf numFmtId="0" fontId="6" fillId="0" borderId="0" xfId="0" applyFont="1" applyAlignment="1">
      <alignment vertical="center"/>
    </xf>
    <xf numFmtId="0" fontId="4" fillId="2" borderId="0" xfId="0" applyFont="1" applyFill="1" applyAlignment="1">
      <alignment horizontal="left" vertical="center" wrapText="1"/>
    </xf>
    <xf numFmtId="0" fontId="4" fillId="2" borderId="6" xfId="0" applyFont="1" applyFill="1" applyBorder="1" applyAlignment="1">
      <alignment horizontal="left" vertical="center" wrapText="1"/>
    </xf>
    <xf numFmtId="0" fontId="7" fillId="0" borderId="0" xfId="0" applyFont="1" applyAlignment="1">
      <alignment vertical="center"/>
    </xf>
    <xf numFmtId="0" fontId="8" fillId="0" borderId="0" xfId="0" applyFont="1" applyAlignment="1">
      <alignment vertical="center"/>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9" fillId="0" borderId="11" xfId="0" applyFont="1" applyBorder="1" applyAlignment="1">
      <alignment vertical="center" wrapText="1"/>
    </xf>
    <xf numFmtId="0" fontId="10" fillId="3" borderId="12" xfId="0" applyFont="1" applyFill="1" applyBorder="1" applyAlignment="1">
      <alignment vertical="center" wrapText="1"/>
    </xf>
    <xf numFmtId="0" fontId="10" fillId="3" borderId="11" xfId="0" applyFont="1" applyFill="1" applyBorder="1" applyAlignment="1">
      <alignment vertical="center" wrapText="1"/>
    </xf>
    <xf numFmtId="0" fontId="11" fillId="3" borderId="11" xfId="0" applyFont="1" applyFill="1" applyBorder="1" applyAlignment="1">
      <alignment horizontal="left" vertical="center" wrapText="1"/>
    </xf>
    <xf numFmtId="0" fontId="12" fillId="3" borderId="11" xfId="0" applyFont="1" applyFill="1" applyBorder="1" applyAlignment="1">
      <alignment vertical="center" wrapText="1"/>
    </xf>
    <xf numFmtId="0" fontId="11" fillId="3" borderId="11" xfId="0" applyFont="1" applyFill="1" applyBorder="1" applyAlignment="1">
      <alignment vertical="center" wrapText="1"/>
    </xf>
    <xf numFmtId="0" fontId="14" fillId="3" borderId="11" xfId="0" applyFont="1" applyFill="1" applyBorder="1" applyAlignment="1">
      <alignment vertical="center" wrapText="1"/>
    </xf>
    <xf numFmtId="0" fontId="15" fillId="0" borderId="11" xfId="0" applyFont="1" applyBorder="1" applyAlignment="1">
      <alignment horizontal="left" vertical="center" wrapText="1"/>
    </xf>
    <xf numFmtId="0" fontId="13" fillId="3" borderId="12" xfId="0" applyFont="1" applyFill="1" applyBorder="1" applyAlignment="1">
      <alignment vertical="center" wrapText="1"/>
    </xf>
    <xf numFmtId="0" fontId="16" fillId="3" borderId="11" xfId="0" applyFont="1" applyFill="1" applyBorder="1" applyAlignment="1">
      <alignment vertical="center" wrapText="1"/>
    </xf>
    <xf numFmtId="0" fontId="12" fillId="3" borderId="12" xfId="0" applyFont="1" applyFill="1" applyBorder="1" applyAlignment="1">
      <alignment vertical="center" wrapText="1"/>
    </xf>
    <xf numFmtId="0" fontId="18" fillId="3" borderId="11" xfId="0" applyFont="1" applyFill="1" applyBorder="1" applyAlignment="1">
      <alignment vertical="center" wrapText="1"/>
    </xf>
    <xf numFmtId="0" fontId="18" fillId="3" borderId="11" xfId="0" applyFont="1" applyFill="1" applyBorder="1" applyAlignment="1">
      <alignment horizontal="center" vertical="center" wrapText="1"/>
    </xf>
    <xf numFmtId="0" fontId="12" fillId="3" borderId="11" xfId="0" applyFont="1" applyFill="1" applyBorder="1" applyAlignment="1">
      <alignment horizontal="left" vertical="center" wrapText="1"/>
    </xf>
    <xf numFmtId="0" fontId="18" fillId="3" borderId="12" xfId="0" applyFont="1" applyFill="1" applyBorder="1" applyAlignment="1">
      <alignment vertical="center" wrapText="1"/>
    </xf>
    <xf numFmtId="0" fontId="19" fillId="3" borderId="11" xfId="0" applyFont="1" applyFill="1" applyBorder="1" applyAlignment="1">
      <alignment vertical="center" wrapText="1"/>
    </xf>
    <xf numFmtId="0" fontId="20" fillId="3" borderId="12" xfId="0" applyFont="1" applyFill="1" applyBorder="1" applyAlignment="1">
      <alignment vertical="center" wrapText="1"/>
    </xf>
    <xf numFmtId="0" fontId="9" fillId="0" borderId="11" xfId="0" applyFont="1" applyBorder="1" applyAlignment="1">
      <alignment wrapText="1"/>
    </xf>
    <xf numFmtId="0" fontId="18" fillId="5" borderId="11" xfId="0" applyFont="1" applyFill="1" applyBorder="1" applyAlignment="1" applyProtection="1">
      <alignment horizontal="center" vertical="center" wrapText="1"/>
      <protection locked="0"/>
    </xf>
    <xf numFmtId="0" fontId="22" fillId="0" borderId="11" xfId="0" applyFont="1" applyBorder="1" applyAlignment="1">
      <alignment vertical="center" wrapText="1"/>
    </xf>
    <xf numFmtId="0" fontId="22" fillId="0" borderId="0" xfId="0" applyFont="1"/>
    <xf numFmtId="0" fontId="20" fillId="4" borderId="5"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4" fillId="0" borderId="28" xfId="0" applyFont="1" applyBorder="1" applyAlignment="1">
      <alignment horizontal="left" vertical="center" wrapText="1"/>
    </xf>
    <xf numFmtId="0" fontId="22" fillId="3" borderId="29" xfId="0" applyFont="1" applyFill="1" applyBorder="1" applyAlignment="1">
      <alignment horizontal="left" vertical="center" wrapText="1"/>
    </xf>
    <xf numFmtId="0" fontId="24" fillId="0" borderId="35" xfId="0" applyFont="1" applyBorder="1" applyAlignment="1">
      <alignment horizontal="left" vertical="center" wrapText="1"/>
    </xf>
    <xf numFmtId="0" fontId="25" fillId="0" borderId="0" xfId="0" applyFont="1"/>
    <xf numFmtId="0" fontId="24" fillId="2" borderId="39" xfId="0" applyFont="1" applyFill="1" applyBorder="1" applyAlignment="1">
      <alignment horizontal="left" vertical="center" wrapText="1"/>
    </xf>
    <xf numFmtId="0" fontId="4" fillId="2" borderId="40" xfId="0" applyFont="1" applyFill="1" applyBorder="1" applyAlignment="1">
      <alignment horizontal="center" vertical="center" wrapText="1"/>
    </xf>
    <xf numFmtId="0" fontId="24" fillId="2" borderId="42" xfId="0" applyFont="1" applyFill="1" applyBorder="1" applyAlignment="1">
      <alignment horizontal="left" vertical="center" wrapText="1"/>
    </xf>
    <xf numFmtId="0" fontId="22" fillId="0" borderId="33"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28" xfId="0" applyFont="1" applyBorder="1" applyAlignment="1">
      <alignment horizontal="left" vertical="center"/>
    </xf>
    <xf numFmtId="0" fontId="22" fillId="0" borderId="28" xfId="0" applyFont="1" applyBorder="1" applyAlignment="1">
      <alignment horizontal="left" vertical="center" wrapText="1"/>
    </xf>
    <xf numFmtId="0" fontId="26" fillId="7" borderId="28" xfId="0" applyFont="1" applyFill="1" applyBorder="1" applyAlignment="1">
      <alignment horizontal="left" vertical="center" wrapText="1"/>
    </xf>
    <xf numFmtId="0" fontId="24" fillId="7" borderId="28" xfId="0" applyFont="1" applyFill="1" applyBorder="1" applyAlignment="1">
      <alignment horizontal="left" vertical="center" wrapText="1"/>
    </xf>
    <xf numFmtId="0" fontId="24" fillId="2" borderId="29" xfId="0" applyFont="1" applyFill="1" applyBorder="1" applyAlignment="1">
      <alignment horizontal="left" vertical="center" wrapText="1"/>
    </xf>
    <xf numFmtId="0" fontId="22" fillId="0" borderId="0" xfId="0" applyFont="1" applyAlignment="1">
      <alignment vertical="center" wrapText="1"/>
    </xf>
    <xf numFmtId="0" fontId="22" fillId="5" borderId="26" xfId="0" applyFont="1" applyFill="1" applyBorder="1" applyAlignment="1" applyProtection="1">
      <alignment horizontal="left" vertical="center" wrapText="1"/>
      <protection locked="0"/>
    </xf>
    <xf numFmtId="0" fontId="22" fillId="5" borderId="29" xfId="0" applyFont="1" applyFill="1" applyBorder="1" applyAlignment="1" applyProtection="1">
      <alignment horizontal="left" vertical="center" wrapText="1"/>
      <protection locked="0"/>
    </xf>
    <xf numFmtId="0" fontId="22" fillId="6" borderId="29" xfId="0" applyFont="1" applyFill="1" applyBorder="1" applyAlignment="1" applyProtection="1">
      <alignment horizontal="left" vertical="center" wrapText="1"/>
      <protection locked="0"/>
    </xf>
    <xf numFmtId="0" fontId="22" fillId="5" borderId="34" xfId="0" applyFont="1" applyFill="1" applyBorder="1" applyAlignment="1" applyProtection="1">
      <alignment horizontal="left" vertical="center" wrapText="1"/>
      <protection locked="0"/>
    </xf>
    <xf numFmtId="0" fontId="22" fillId="5" borderId="38" xfId="0" applyFont="1" applyFill="1" applyBorder="1" applyAlignment="1" applyProtection="1">
      <alignment horizontal="left" vertical="center" wrapText="1"/>
      <protection locked="0"/>
    </xf>
    <xf numFmtId="9" fontId="22" fillId="5" borderId="10" xfId="0" applyNumberFormat="1" applyFont="1" applyFill="1" applyBorder="1" applyAlignment="1" applyProtection="1">
      <alignment horizontal="left" vertical="center" wrapText="1"/>
      <protection locked="0"/>
    </xf>
    <xf numFmtId="0" fontId="22" fillId="5" borderId="28" xfId="0" applyFont="1" applyFill="1" applyBorder="1" applyAlignment="1" applyProtection="1">
      <alignment horizontal="left" vertical="center" wrapText="1"/>
      <protection locked="0"/>
    </xf>
    <xf numFmtId="9" fontId="22" fillId="7" borderId="29" xfId="0" applyNumberFormat="1" applyFont="1" applyFill="1" applyBorder="1" applyAlignment="1" applyProtection="1">
      <alignment horizontal="left" vertical="center" wrapText="1"/>
      <protection locked="0"/>
    </xf>
    <xf numFmtId="0" fontId="22" fillId="5" borderId="29" xfId="0" applyFont="1" applyFill="1" applyBorder="1" applyAlignment="1" applyProtection="1">
      <alignment horizontal="left"/>
      <protection locked="0"/>
    </xf>
    <xf numFmtId="0" fontId="24" fillId="0" borderId="26" xfId="0" applyFont="1" applyBorder="1" applyAlignment="1">
      <alignment vertical="center" wrapText="1"/>
    </xf>
    <xf numFmtId="0" fontId="27" fillId="0" borderId="10" xfId="0" applyFont="1" applyBorder="1" applyAlignment="1">
      <alignment vertical="center" wrapText="1"/>
    </xf>
    <xf numFmtId="0" fontId="24" fillId="0" borderId="12" xfId="0" applyFont="1" applyBorder="1" applyAlignment="1">
      <alignment vertical="center" wrapText="1"/>
    </xf>
    <xf numFmtId="0" fontId="4" fillId="0" borderId="59" xfId="0" applyFont="1" applyBorder="1" applyAlignment="1">
      <alignment vertical="center" wrapText="1"/>
    </xf>
    <xf numFmtId="0" fontId="24" fillId="0" borderId="57" xfId="0" applyFont="1" applyBorder="1" applyAlignment="1">
      <alignment horizontal="left" vertical="center" wrapText="1"/>
    </xf>
    <xf numFmtId="0" fontId="24" fillId="0" borderId="57" xfId="0" applyFont="1" applyBorder="1" applyAlignment="1">
      <alignment horizontal="left" vertical="center"/>
    </xf>
    <xf numFmtId="0" fontId="22" fillId="0" borderId="57" xfId="0" applyFont="1" applyBorder="1" applyAlignment="1">
      <alignment horizontal="center" vertical="center" wrapText="1"/>
    </xf>
    <xf numFmtId="0" fontId="24" fillId="0" borderId="57" xfId="0" applyFont="1" applyBorder="1" applyAlignment="1">
      <alignment vertical="center" wrapText="1"/>
    </xf>
    <xf numFmtId="10" fontId="31" fillId="5" borderId="82" xfId="0" applyNumberFormat="1" applyFont="1" applyFill="1" applyBorder="1" applyAlignment="1" applyProtection="1">
      <alignment horizontal="center" vertical="center" wrapText="1"/>
      <protection locked="0"/>
    </xf>
    <xf numFmtId="0" fontId="21" fillId="2" borderId="0" xfId="0" applyFont="1" applyFill="1" applyAlignment="1">
      <alignment horizontal="center" vertical="center" wrapText="1"/>
    </xf>
    <xf numFmtId="0" fontId="24" fillId="2" borderId="0" xfId="0" applyFont="1" applyFill="1" applyAlignment="1">
      <alignment vertical="center" wrapText="1"/>
    </xf>
    <xf numFmtId="0" fontId="24" fillId="2" borderId="0" xfId="0" applyFont="1" applyFill="1" applyAlignment="1">
      <alignment horizontal="left" vertical="center" wrapText="1"/>
    </xf>
    <xf numFmtId="0" fontId="4" fillId="2" borderId="69" xfId="0" applyFont="1" applyFill="1" applyBorder="1" applyAlignment="1">
      <alignment horizontal="center" vertical="center"/>
    </xf>
    <xf numFmtId="0" fontId="28" fillId="3" borderId="31"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18" xfId="0" applyFont="1" applyFill="1" applyBorder="1" applyAlignment="1">
      <alignment horizontal="center" vertical="center"/>
    </xf>
    <xf numFmtId="0" fontId="22" fillId="0" borderId="12" xfId="0" applyFont="1" applyBorder="1" applyAlignment="1">
      <alignment vertical="center" wrapText="1"/>
    </xf>
    <xf numFmtId="0" fontId="4" fillId="2" borderId="0" xfId="0" applyFont="1" applyFill="1" applyAlignment="1">
      <alignment horizontal="center" vertical="center" wrapText="1"/>
    </xf>
    <xf numFmtId="0" fontId="4" fillId="2" borderId="71" xfId="0" applyFont="1" applyFill="1" applyBorder="1" applyAlignment="1">
      <alignment horizontal="center" vertical="center" wrapText="1"/>
    </xf>
    <xf numFmtId="0" fontId="4" fillId="2" borderId="17" xfId="0" applyFont="1" applyFill="1" applyBorder="1" applyAlignment="1">
      <alignment horizontal="center" vertical="center"/>
    </xf>
    <xf numFmtId="0" fontId="21" fillId="2" borderId="17" xfId="0" applyFont="1" applyFill="1" applyBorder="1" applyAlignment="1">
      <alignment horizontal="center" vertical="center" wrapText="1"/>
    </xf>
    <xf numFmtId="0" fontId="24" fillId="2" borderId="85" xfId="0" applyFont="1" applyFill="1" applyBorder="1" applyAlignment="1">
      <alignment horizontal="left" vertical="center" wrapText="1"/>
    </xf>
    <xf numFmtId="0" fontId="4" fillId="2" borderId="86" xfId="0" applyFont="1" applyFill="1" applyBorder="1" applyAlignment="1">
      <alignment horizontal="center" vertical="center"/>
    </xf>
    <xf numFmtId="0" fontId="23" fillId="2" borderId="14" xfId="0" applyFont="1" applyFill="1" applyBorder="1" applyAlignment="1">
      <alignment vertical="center" wrapText="1"/>
    </xf>
    <xf numFmtId="0" fontId="4" fillId="2" borderId="87" xfId="0" applyFont="1" applyFill="1" applyBorder="1" applyAlignment="1">
      <alignment horizontal="center" vertical="center"/>
    </xf>
    <xf numFmtId="0" fontId="21" fillId="2" borderId="85" xfId="0" applyFont="1" applyFill="1" applyBorder="1" applyAlignment="1">
      <alignment horizontal="center" vertical="center" wrapText="1"/>
    </xf>
    <xf numFmtId="0" fontId="4" fillId="2" borderId="89" xfId="0" applyFont="1" applyFill="1" applyBorder="1" applyAlignment="1">
      <alignment horizontal="center" vertical="center"/>
    </xf>
    <xf numFmtId="0" fontId="23" fillId="2" borderId="0" xfId="0" applyFont="1" applyFill="1" applyAlignment="1">
      <alignment vertical="center" wrapText="1"/>
    </xf>
    <xf numFmtId="0" fontId="4" fillId="2" borderId="0" xfId="0" applyFont="1" applyFill="1" applyAlignment="1">
      <alignment horizontal="center" vertical="center"/>
    </xf>
    <xf numFmtId="0" fontId="4" fillId="2" borderId="90" xfId="0" applyFont="1" applyFill="1" applyBorder="1" applyAlignment="1">
      <alignment horizontal="center" vertical="center"/>
    </xf>
    <xf numFmtId="0" fontId="4" fillId="2" borderId="33"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24" fillId="2" borderId="46" xfId="0" applyFont="1" applyFill="1" applyBorder="1" applyAlignment="1">
      <alignment horizontal="left" vertical="center" wrapText="1"/>
    </xf>
    <xf numFmtId="0" fontId="22" fillId="0" borderId="59" xfId="0" applyFont="1" applyBorder="1" applyAlignment="1">
      <alignment horizontal="center" vertical="center"/>
    </xf>
    <xf numFmtId="0" fontId="39" fillId="3" borderId="11" xfId="0" applyFont="1" applyFill="1" applyBorder="1" applyAlignment="1">
      <alignment horizontal="left" vertical="center"/>
    </xf>
    <xf numFmtId="0" fontId="25" fillId="3" borderId="11" xfId="0" applyFont="1" applyFill="1" applyBorder="1" applyAlignment="1">
      <alignment vertical="center"/>
    </xf>
    <xf numFmtId="0" fontId="4" fillId="3" borderId="11" xfId="0" applyFont="1" applyFill="1" applyBorder="1" applyAlignment="1">
      <alignment vertical="center" wrapText="1"/>
    </xf>
    <xf numFmtId="0" fontId="12" fillId="3" borderId="15" xfId="0" applyFont="1" applyFill="1" applyBorder="1" applyAlignment="1">
      <alignment horizontal="center" vertical="center"/>
    </xf>
    <xf numFmtId="0" fontId="12" fillId="3" borderId="18" xfId="0" applyFont="1" applyFill="1" applyBorder="1" applyAlignment="1">
      <alignment horizontal="center" vertical="center"/>
    </xf>
    <xf numFmtId="0" fontId="4" fillId="3" borderId="94" xfId="0" applyFont="1" applyFill="1" applyBorder="1" applyAlignment="1">
      <alignment horizontal="center" vertical="center"/>
    </xf>
    <xf numFmtId="0" fontId="4" fillId="0" borderId="32" xfId="0" applyFont="1" applyBorder="1" applyAlignment="1">
      <alignment horizontal="center" vertical="center"/>
    </xf>
    <xf numFmtId="0" fontId="23" fillId="0" borderId="32" xfId="0" applyFont="1" applyBorder="1" applyAlignment="1">
      <alignment vertical="center"/>
    </xf>
    <xf numFmtId="0" fontId="29" fillId="12" borderId="0" xfId="0" applyFont="1" applyFill="1" applyAlignment="1">
      <alignment horizontal="center" vertical="center" wrapText="1"/>
    </xf>
    <xf numFmtId="0" fontId="4" fillId="2" borderId="117" xfId="0" applyFont="1" applyFill="1" applyBorder="1" applyAlignment="1">
      <alignment horizontal="center" vertical="center"/>
    </xf>
    <xf numFmtId="0" fontId="23" fillId="2" borderId="181" xfId="0" applyFont="1" applyFill="1" applyBorder="1" applyAlignment="1">
      <alignment vertical="center" wrapText="1"/>
    </xf>
    <xf numFmtId="0" fontId="4" fillId="2" borderId="179" xfId="0" applyFont="1" applyFill="1" applyBorder="1" applyAlignment="1">
      <alignment horizontal="center" vertical="center"/>
    </xf>
    <xf numFmtId="0" fontId="20" fillId="12" borderId="0" xfId="0" applyFont="1" applyFill="1" applyAlignment="1">
      <alignment horizontal="center" vertical="center" wrapText="1"/>
    </xf>
    <xf numFmtId="0" fontId="24" fillId="13" borderId="0" xfId="0" applyFont="1" applyFill="1" applyAlignment="1">
      <alignment vertical="center" wrapText="1"/>
    </xf>
    <xf numFmtId="0" fontId="4" fillId="14" borderId="0" xfId="0" applyFont="1" applyFill="1" applyAlignment="1">
      <alignment vertical="center"/>
    </xf>
    <xf numFmtId="0" fontId="24" fillId="15" borderId="0" xfId="0" applyFont="1" applyFill="1" applyAlignment="1">
      <alignment vertical="center" wrapText="1"/>
    </xf>
    <xf numFmtId="0" fontId="24" fillId="14" borderId="0" xfId="0" applyFont="1" applyFill="1" applyAlignment="1">
      <alignment vertical="center" wrapText="1"/>
    </xf>
    <xf numFmtId="0" fontId="22" fillId="14" borderId="0" xfId="0" applyFont="1" applyFill="1" applyAlignment="1">
      <alignment vertical="center" wrapText="1"/>
    </xf>
    <xf numFmtId="0" fontId="32" fillId="15" borderId="0" xfId="0" applyFont="1" applyFill="1" applyAlignment="1">
      <alignment horizontal="center" vertical="center"/>
    </xf>
    <xf numFmtId="0" fontId="4" fillId="14" borderId="0" xfId="0" applyFont="1" applyFill="1" applyAlignment="1">
      <alignment horizontal="center" vertical="center" wrapText="1"/>
    </xf>
    <xf numFmtId="0" fontId="25" fillId="14" borderId="0" xfId="0" applyFont="1" applyFill="1"/>
    <xf numFmtId="0" fontId="34" fillId="14" borderId="0" xfId="0" applyFont="1" applyFill="1" applyAlignment="1">
      <alignment horizontal="center" vertical="center"/>
    </xf>
    <xf numFmtId="10" fontId="18" fillId="14" borderId="0" xfId="0" applyNumberFormat="1" applyFont="1" applyFill="1" applyAlignment="1">
      <alignment horizontal="center" vertical="center"/>
    </xf>
    <xf numFmtId="0" fontId="38" fillId="15" borderId="0" xfId="0" applyFont="1" applyFill="1" applyAlignment="1">
      <alignment horizontal="center" vertical="center"/>
    </xf>
    <xf numFmtId="0" fontId="25" fillId="15" borderId="0" xfId="0" applyFont="1" applyFill="1" applyAlignment="1">
      <alignment vertical="center"/>
    </xf>
    <xf numFmtId="0" fontId="4" fillId="15" borderId="0" xfId="0" applyFont="1" applyFill="1" applyAlignment="1">
      <alignment vertical="center" wrapText="1"/>
    </xf>
    <xf numFmtId="0" fontId="40" fillId="15" borderId="0" xfId="0" applyFont="1" applyFill="1" applyAlignment="1">
      <alignment horizontal="center" vertical="center"/>
    </xf>
    <xf numFmtId="0" fontId="27" fillId="15" borderId="0" xfId="0" applyFont="1" applyFill="1" applyAlignment="1">
      <alignment horizontal="left" vertical="center" wrapText="1"/>
    </xf>
    <xf numFmtId="0" fontId="24" fillId="13" borderId="0" xfId="0" applyFont="1" applyFill="1" applyAlignment="1">
      <alignment horizontal="left" vertical="center" wrapText="1"/>
    </xf>
    <xf numFmtId="0" fontId="27" fillId="13" borderId="0" xfId="0" applyFont="1" applyFill="1" applyAlignment="1">
      <alignment horizontal="left" vertical="center" wrapText="1"/>
    </xf>
    <xf numFmtId="0" fontId="35" fillId="13" borderId="0" xfId="0" applyFont="1" applyFill="1" applyAlignment="1">
      <alignment horizontal="center" vertical="center" wrapText="1"/>
    </xf>
    <xf numFmtId="0" fontId="36" fillId="13" borderId="0" xfId="0" applyFont="1" applyFill="1" applyAlignment="1">
      <alignment horizontal="center" vertical="center"/>
    </xf>
    <xf numFmtId="0" fontId="36" fillId="13" borderId="0" xfId="0" applyFont="1" applyFill="1" applyAlignment="1">
      <alignment horizontal="left" vertical="center"/>
    </xf>
    <xf numFmtId="0" fontId="4" fillId="14" borderId="0" xfId="0" applyFont="1" applyFill="1" applyAlignment="1">
      <alignment vertical="center" wrapText="1"/>
    </xf>
    <xf numFmtId="0" fontId="0" fillId="14" borderId="0" xfId="0" applyFill="1"/>
    <xf numFmtId="10" fontId="59" fillId="5" borderId="82" xfId="0" applyNumberFormat="1" applyFont="1" applyFill="1" applyBorder="1" applyAlignment="1" applyProtection="1">
      <alignment vertical="center" wrapText="1"/>
      <protection locked="0"/>
    </xf>
    <xf numFmtId="0" fontId="0" fillId="0" borderId="0" xfId="0" applyAlignment="1">
      <alignment vertical="center"/>
    </xf>
    <xf numFmtId="0" fontId="0" fillId="0" borderId="179" xfId="0" applyBorder="1"/>
    <xf numFmtId="0" fontId="4" fillId="0" borderId="170" xfId="0" applyFont="1" applyBorder="1" applyAlignment="1">
      <alignment vertical="center"/>
    </xf>
    <xf numFmtId="0" fontId="45" fillId="0" borderId="15" xfId="0" applyFont="1" applyBorder="1" applyAlignment="1">
      <alignment vertical="center" wrapText="1"/>
    </xf>
    <xf numFmtId="0" fontId="5" fillId="0" borderId="201" xfId="0" applyFont="1" applyBorder="1"/>
    <xf numFmtId="0" fontId="45" fillId="0" borderId="169" xfId="0" applyFont="1" applyBorder="1" applyAlignment="1">
      <alignment vertical="center" wrapText="1"/>
    </xf>
    <xf numFmtId="0" fontId="5" fillId="0" borderId="202" xfId="0" applyFont="1" applyBorder="1"/>
    <xf numFmtId="0" fontId="4" fillId="0" borderId="179" xfId="0" applyFont="1" applyBorder="1" applyAlignment="1">
      <alignment vertical="center"/>
    </xf>
    <xf numFmtId="0" fontId="4" fillId="0" borderId="87" xfId="0" applyFont="1" applyBorder="1" applyAlignment="1">
      <alignment vertical="center"/>
    </xf>
    <xf numFmtId="0" fontId="20" fillId="4" borderId="165" xfId="0" applyFont="1" applyFill="1" applyBorder="1" applyAlignment="1">
      <alignment vertical="center" wrapText="1"/>
    </xf>
    <xf numFmtId="0" fontId="4" fillId="0" borderId="15" xfId="0" applyFont="1" applyBorder="1" applyAlignment="1">
      <alignment vertical="center"/>
    </xf>
    <xf numFmtId="0" fontId="46" fillId="0" borderId="11" xfId="0" applyFont="1" applyBorder="1" applyAlignment="1">
      <alignment vertical="center"/>
    </xf>
    <xf numFmtId="0" fontId="4" fillId="0" borderId="94" xfId="0" applyFont="1" applyBorder="1" applyAlignment="1">
      <alignment vertical="center"/>
    </xf>
    <xf numFmtId="0" fontId="4" fillId="0" borderId="128" xfId="0" applyFont="1" applyBorder="1" applyAlignment="1">
      <alignment vertical="center"/>
    </xf>
    <xf numFmtId="0" fontId="4" fillId="0" borderId="32" xfId="0" applyFont="1" applyBorder="1" applyAlignment="1">
      <alignment vertical="center"/>
    </xf>
    <xf numFmtId="0" fontId="6" fillId="0" borderId="130" xfId="0" applyFont="1" applyBorder="1"/>
    <xf numFmtId="0" fontId="4" fillId="0" borderId="143" xfId="0" applyFont="1" applyBorder="1" applyAlignment="1">
      <alignment vertical="center"/>
    </xf>
    <xf numFmtId="0" fontId="20" fillId="4" borderId="144" xfId="0" applyFont="1" applyFill="1" applyBorder="1" applyAlignment="1">
      <alignment vertical="center" wrapText="1"/>
    </xf>
    <xf numFmtId="0" fontId="9" fillId="0" borderId="128" xfId="0" applyFont="1" applyBorder="1"/>
    <xf numFmtId="0" fontId="4" fillId="0" borderId="165" xfId="0" applyFont="1" applyBorder="1" applyAlignment="1">
      <alignment vertical="center"/>
    </xf>
    <xf numFmtId="0" fontId="4" fillId="0" borderId="179" xfId="0" applyFont="1" applyBorder="1" applyAlignment="1">
      <alignment vertical="center" wrapText="1"/>
    </xf>
    <xf numFmtId="0" fontId="4" fillId="0" borderId="125" xfId="0" applyFont="1" applyBorder="1" applyAlignment="1">
      <alignment vertical="center"/>
    </xf>
    <xf numFmtId="0" fontId="4" fillId="0" borderId="124" xfId="0" applyFont="1" applyBorder="1" applyAlignment="1">
      <alignment vertical="center"/>
    </xf>
    <xf numFmtId="0" fontId="21" fillId="0" borderId="87" xfId="0" applyFont="1" applyBorder="1" applyAlignment="1">
      <alignment vertical="center" wrapText="1"/>
    </xf>
    <xf numFmtId="0" fontId="30" fillId="0" borderId="32" xfId="0" applyFont="1" applyBorder="1" applyAlignment="1">
      <alignment vertical="center" wrapText="1"/>
    </xf>
    <xf numFmtId="0" fontId="30" fillId="0" borderId="46" xfId="0" applyFont="1" applyBorder="1" applyAlignment="1">
      <alignment vertical="center" wrapText="1"/>
    </xf>
    <xf numFmtId="0" fontId="9" fillId="0" borderId="131" xfId="0" applyFont="1" applyBorder="1"/>
    <xf numFmtId="0" fontId="20" fillId="3" borderId="0" xfId="0" applyFont="1" applyFill="1" applyAlignment="1">
      <alignment vertical="center" wrapText="1"/>
    </xf>
    <xf numFmtId="0" fontId="20" fillId="3" borderId="143" xfId="0" applyFont="1" applyFill="1" applyBorder="1" applyAlignment="1">
      <alignment vertical="center" wrapText="1"/>
    </xf>
    <xf numFmtId="0" fontId="4" fillId="3" borderId="143" xfId="0" applyFont="1" applyFill="1" applyBorder="1" applyAlignment="1">
      <alignment vertical="center"/>
    </xf>
    <xf numFmtId="0" fontId="4" fillId="3" borderId="128" xfId="0" applyFont="1" applyFill="1" applyBorder="1" applyAlignment="1">
      <alignment vertical="center"/>
    </xf>
    <xf numFmtId="0" fontId="4" fillId="3" borderId="129" xfId="0" applyFont="1" applyFill="1" applyBorder="1" applyAlignment="1">
      <alignment vertical="center"/>
    </xf>
    <xf numFmtId="0" fontId="20" fillId="4" borderId="105" xfId="0" applyFont="1" applyFill="1" applyBorder="1" applyAlignment="1">
      <alignment vertical="center" wrapText="1"/>
    </xf>
    <xf numFmtId="0" fontId="20" fillId="3" borderId="32" xfId="0" applyFont="1" applyFill="1" applyBorder="1" applyAlignment="1">
      <alignment vertical="center" wrapText="1"/>
    </xf>
    <xf numFmtId="0" fontId="20" fillId="3" borderId="59" xfId="0" applyFont="1" applyFill="1" applyBorder="1" applyAlignment="1">
      <alignment vertical="center" wrapText="1"/>
    </xf>
    <xf numFmtId="0" fontId="4" fillId="3" borderId="59" xfId="0" applyFont="1" applyFill="1" applyBorder="1" applyAlignment="1">
      <alignment vertical="center"/>
    </xf>
    <xf numFmtId="0" fontId="4" fillId="3" borderId="165" xfId="0" applyFont="1" applyFill="1" applyBorder="1" applyAlignment="1">
      <alignment vertical="center"/>
    </xf>
    <xf numFmtId="0" fontId="4" fillId="3" borderId="194" xfId="0" applyFont="1" applyFill="1" applyBorder="1" applyAlignment="1">
      <alignment vertical="center"/>
    </xf>
    <xf numFmtId="0" fontId="4" fillId="3" borderId="147" xfId="0" applyFont="1" applyFill="1" applyBorder="1" applyAlignment="1">
      <alignment vertical="center"/>
    </xf>
    <xf numFmtId="0" fontId="20" fillId="4" borderId="79" xfId="0" applyFont="1" applyFill="1" applyBorder="1" applyAlignment="1">
      <alignment vertical="center" wrapText="1"/>
    </xf>
    <xf numFmtId="0" fontId="4" fillId="0" borderId="184" xfId="0" applyFont="1" applyBorder="1" applyAlignment="1">
      <alignment vertical="center"/>
    </xf>
    <xf numFmtId="0" fontId="4" fillId="0" borderId="185" xfId="0" applyFont="1" applyBorder="1" applyAlignment="1">
      <alignment vertical="center"/>
    </xf>
    <xf numFmtId="0" fontId="20" fillId="0" borderId="11" xfId="0" applyFont="1" applyBorder="1" applyAlignment="1">
      <alignment vertical="center" wrapText="1"/>
    </xf>
    <xf numFmtId="9" fontId="24" fillId="8" borderId="152" xfId="0" applyNumberFormat="1" applyFont="1" applyFill="1" applyBorder="1" applyAlignment="1">
      <alignment vertical="center"/>
    </xf>
    <xf numFmtId="9" fontId="24" fillId="8" borderId="156" xfId="0" applyNumberFormat="1" applyFont="1" applyFill="1" applyBorder="1" applyAlignment="1">
      <alignment vertical="center"/>
    </xf>
    <xf numFmtId="0" fontId="24" fillId="8" borderId="79" xfId="0" applyFont="1" applyFill="1" applyBorder="1" applyAlignment="1">
      <alignment vertical="center"/>
    </xf>
    <xf numFmtId="0" fontId="24" fillId="8" borderId="82" xfId="0" applyFont="1" applyFill="1" applyBorder="1" applyAlignment="1">
      <alignment vertical="center"/>
    </xf>
    <xf numFmtId="0" fontId="24" fillId="8" borderId="160" xfId="0" applyFont="1" applyFill="1" applyBorder="1" applyAlignment="1">
      <alignment vertical="center"/>
    </xf>
    <xf numFmtId="0" fontId="4" fillId="0" borderId="12" xfId="0" applyFont="1" applyBorder="1" applyAlignment="1">
      <alignment vertical="center" wrapText="1"/>
    </xf>
    <xf numFmtId="0" fontId="4" fillId="0" borderId="211" xfId="0" applyFont="1" applyBorder="1" applyAlignment="1">
      <alignment vertical="center"/>
    </xf>
    <xf numFmtId="0" fontId="4" fillId="0" borderId="212" xfId="0" applyFont="1" applyBorder="1" applyAlignment="1">
      <alignment vertical="center"/>
    </xf>
    <xf numFmtId="0" fontId="4" fillId="0" borderId="213" xfId="0" applyFont="1" applyBorder="1" applyAlignment="1">
      <alignment vertical="center"/>
    </xf>
    <xf numFmtId="0" fontId="4" fillId="0" borderId="214" xfId="0" applyFont="1" applyBorder="1" applyAlignment="1">
      <alignment vertical="center"/>
    </xf>
    <xf numFmtId="0" fontId="24" fillId="8" borderId="149" xfId="0" applyFont="1" applyFill="1" applyBorder="1" applyAlignment="1">
      <alignment horizontal="center" vertical="center"/>
    </xf>
    <xf numFmtId="0" fontId="24" fillId="8" borderId="150" xfId="0" applyFont="1" applyFill="1" applyBorder="1" applyAlignment="1">
      <alignment horizontal="center" vertical="center"/>
    </xf>
    <xf numFmtId="9" fontId="24" fillId="8" borderId="158" xfId="0" applyNumberFormat="1" applyFont="1" applyFill="1" applyBorder="1" applyAlignment="1">
      <alignment horizontal="center" vertical="center"/>
    </xf>
    <xf numFmtId="0" fontId="24" fillId="17" borderId="123" xfId="0" applyFont="1" applyFill="1" applyBorder="1" applyAlignment="1">
      <alignment vertical="center"/>
    </xf>
    <xf numFmtId="0" fontId="24" fillId="17" borderId="119" xfId="0" applyFont="1" applyFill="1" applyBorder="1" applyAlignment="1">
      <alignment vertical="center"/>
    </xf>
    <xf numFmtId="9" fontId="24" fillId="8" borderId="151" xfId="0" applyNumberFormat="1" applyFont="1" applyFill="1" applyBorder="1" applyAlignment="1">
      <alignment horizontal="center" vertical="center"/>
    </xf>
    <xf numFmtId="9" fontId="24" fillId="8" borderId="155" xfId="0" applyNumberFormat="1" applyFont="1" applyFill="1" applyBorder="1" applyAlignment="1">
      <alignment horizontal="center" vertical="center"/>
    </xf>
    <xf numFmtId="0" fontId="4" fillId="0" borderId="117" xfId="0" applyFont="1" applyBorder="1" applyAlignment="1">
      <alignment vertical="center"/>
    </xf>
    <xf numFmtId="0" fontId="0" fillId="0" borderId="219" xfId="0" applyBorder="1"/>
    <xf numFmtId="0" fontId="0" fillId="0" borderId="180" xfId="0" applyBorder="1"/>
    <xf numFmtId="0" fontId="0" fillId="0" borderId="220" xfId="0" applyBorder="1"/>
    <xf numFmtId="0" fontId="0" fillId="0" borderId="221" xfId="0" applyBorder="1"/>
    <xf numFmtId="0" fontId="0" fillId="0" borderId="181" xfId="0" applyBorder="1"/>
    <xf numFmtId="0" fontId="59" fillId="5" borderId="95" xfId="0" applyFont="1" applyFill="1" applyBorder="1" applyAlignment="1" applyProtection="1">
      <alignment vertical="center" wrapText="1"/>
      <protection locked="0"/>
    </xf>
    <xf numFmtId="0" fontId="57" fillId="0" borderId="69" xfId="0" applyFont="1" applyBorder="1" applyAlignment="1">
      <alignment vertical="center"/>
    </xf>
    <xf numFmtId="0" fontId="23" fillId="0" borderId="58" xfId="0" applyFont="1" applyBorder="1" applyAlignment="1">
      <alignment vertical="center"/>
    </xf>
    <xf numFmtId="0" fontId="41" fillId="0" borderId="58" xfId="0" applyFont="1" applyBorder="1" applyAlignment="1">
      <alignment vertical="center" textRotation="255" wrapText="1"/>
    </xf>
    <xf numFmtId="0" fontId="65" fillId="0" borderId="11" xfId="0" applyFont="1" applyBorder="1" applyAlignment="1">
      <alignment vertical="center"/>
    </xf>
    <xf numFmtId="0" fontId="56" fillId="0" borderId="0" xfId="0" applyFont="1" applyAlignment="1">
      <alignment vertical="center"/>
    </xf>
    <xf numFmtId="0" fontId="56" fillId="0" borderId="0" xfId="0" applyFont="1"/>
    <xf numFmtId="0" fontId="56" fillId="0" borderId="217" xfId="0" applyFont="1" applyBorder="1" applyAlignment="1">
      <alignment vertical="center"/>
    </xf>
    <xf numFmtId="0" fontId="65" fillId="0" borderId="217" xfId="0" applyFont="1" applyBorder="1" applyAlignment="1">
      <alignment vertical="center"/>
    </xf>
    <xf numFmtId="0" fontId="56" fillId="0" borderId="215" xfId="0" applyFont="1" applyBorder="1" applyAlignment="1">
      <alignment vertical="center"/>
    </xf>
    <xf numFmtId="0" fontId="56" fillId="0" borderId="215" xfId="0" applyFont="1" applyBorder="1"/>
    <xf numFmtId="0" fontId="65" fillId="0" borderId="218" xfId="0" applyFont="1" applyBorder="1" applyAlignment="1">
      <alignment vertical="center"/>
    </xf>
    <xf numFmtId="0" fontId="65" fillId="0" borderId="216" xfId="0" applyFont="1" applyBorder="1" applyAlignment="1">
      <alignment vertical="center"/>
    </xf>
    <xf numFmtId="0" fontId="56" fillId="0" borderId="216" xfId="0" applyFont="1" applyBorder="1"/>
    <xf numFmtId="0" fontId="62" fillId="4" borderId="0" xfId="0" applyFont="1" applyFill="1" applyAlignment="1">
      <alignment horizontal="left" vertical="center" wrapText="1"/>
    </xf>
    <xf numFmtId="0" fontId="59" fillId="5" borderId="92" xfId="0" applyFont="1" applyFill="1" applyBorder="1" applyAlignment="1" applyProtection="1">
      <alignment vertical="center" wrapText="1"/>
      <protection locked="0"/>
    </xf>
    <xf numFmtId="0" fontId="59" fillId="5" borderId="82" xfId="0" applyFont="1" applyFill="1" applyBorder="1" applyAlignment="1" applyProtection="1">
      <alignment vertical="center" wrapText="1"/>
      <protection locked="0"/>
    </xf>
    <xf numFmtId="0" fontId="59" fillId="7" borderId="82" xfId="0" applyFont="1" applyFill="1" applyBorder="1" applyAlignment="1" applyProtection="1">
      <alignment vertical="center" wrapText="1"/>
      <protection locked="0"/>
    </xf>
    <xf numFmtId="0" fontId="56" fillId="0" borderId="11" xfId="0" applyFont="1" applyBorder="1" applyAlignment="1">
      <alignment vertical="center"/>
    </xf>
    <xf numFmtId="0" fontId="56" fillId="0" borderId="12" xfId="0" applyFont="1" applyBorder="1" applyAlignment="1">
      <alignment vertical="center"/>
    </xf>
    <xf numFmtId="0" fontId="58" fillId="0" borderId="82" xfId="0" applyFont="1" applyBorder="1" applyAlignment="1">
      <alignment vertical="center"/>
    </xf>
    <xf numFmtId="0" fontId="58" fillId="3" borderId="82" xfId="0" applyFont="1" applyFill="1" applyBorder="1" applyAlignment="1">
      <alignment horizontal="left" vertical="center" wrapText="1"/>
    </xf>
    <xf numFmtId="0" fontId="56" fillId="0" borderId="15" xfId="0" applyFont="1" applyBorder="1"/>
    <xf numFmtId="0" fontId="58" fillId="0" borderId="11" xfId="0" applyFont="1" applyBorder="1" applyAlignment="1">
      <alignment vertical="center" wrapText="1"/>
    </xf>
    <xf numFmtId="0" fontId="59" fillId="5" borderId="83" xfId="0" applyFont="1" applyFill="1" applyBorder="1" applyAlignment="1" applyProtection="1">
      <alignment vertical="center" wrapText="1"/>
      <protection locked="0"/>
    </xf>
    <xf numFmtId="0" fontId="56" fillId="0" borderId="18" xfId="0" applyFont="1" applyBorder="1"/>
    <xf numFmtId="0" fontId="56" fillId="0" borderId="94" xfId="0" applyFont="1" applyBorder="1"/>
    <xf numFmtId="0" fontId="56" fillId="5" borderId="82" xfId="0" applyFont="1" applyFill="1" applyBorder="1" applyAlignment="1" applyProtection="1">
      <alignment vertical="center"/>
      <protection locked="0"/>
    </xf>
    <xf numFmtId="0" fontId="56" fillId="0" borderId="87" xfId="0" applyFont="1" applyBorder="1" applyAlignment="1">
      <alignment vertical="center"/>
    </xf>
    <xf numFmtId="0" fontId="56" fillId="0" borderId="18" xfId="0" applyFont="1" applyBorder="1" applyAlignment="1">
      <alignment vertical="center"/>
    </xf>
    <xf numFmtId="0" fontId="66" fillId="0" borderId="11" xfId="0" applyFont="1" applyBorder="1" applyAlignment="1">
      <alignment vertical="center" textRotation="255" wrapText="1"/>
    </xf>
    <xf numFmtId="0" fontId="4" fillId="2" borderId="165" xfId="0" applyFont="1" applyFill="1" applyBorder="1" applyAlignment="1">
      <alignment horizontal="left" vertical="center" wrapText="1"/>
    </xf>
    <xf numFmtId="0" fontId="4" fillId="2" borderId="165" xfId="0" applyFont="1" applyFill="1" applyBorder="1" applyAlignment="1">
      <alignment vertical="center"/>
    </xf>
    <xf numFmtId="0" fontId="49" fillId="8" borderId="109" xfId="0" applyFont="1" applyFill="1" applyBorder="1" applyAlignment="1">
      <alignment vertical="center" wrapText="1"/>
    </xf>
    <xf numFmtId="0" fontId="58" fillId="0" borderId="109" xfId="0" applyFont="1" applyBorder="1" applyAlignment="1">
      <alignment vertical="center" wrapText="1"/>
    </xf>
    <xf numFmtId="0" fontId="56" fillId="0" borderId="165" xfId="0" applyFont="1" applyBorder="1"/>
    <xf numFmtId="0" fontId="56" fillId="8" borderId="227" xfId="0" applyFont="1" applyFill="1" applyBorder="1" applyAlignment="1">
      <alignment horizontal="left" vertical="center" wrapText="1"/>
    </xf>
    <xf numFmtId="0" fontId="56" fillId="0" borderId="167" xfId="0" applyFont="1" applyBorder="1" applyAlignment="1">
      <alignment vertical="center"/>
    </xf>
    <xf numFmtId="0" fontId="56" fillId="0" borderId="168" xfId="0" applyFont="1" applyBorder="1" applyAlignment="1">
      <alignment vertical="center"/>
    </xf>
    <xf numFmtId="0" fontId="56" fillId="0" borderId="179" xfId="0" applyFont="1" applyBorder="1" applyAlignment="1">
      <alignment vertical="center"/>
    </xf>
    <xf numFmtId="0" fontId="56" fillId="0" borderId="169" xfId="0" applyFont="1" applyBorder="1" applyAlignment="1">
      <alignment vertical="center"/>
    </xf>
    <xf numFmtId="0" fontId="56" fillId="0" borderId="170" xfId="0" applyFont="1" applyBorder="1" applyAlignment="1">
      <alignment vertical="center"/>
    </xf>
    <xf numFmtId="0" fontId="56" fillId="0" borderId="171" xfId="0" applyFont="1" applyBorder="1" applyAlignment="1">
      <alignment vertical="center"/>
    </xf>
    <xf numFmtId="0" fontId="56" fillId="0" borderId="181" xfId="0" applyFont="1" applyBorder="1" applyAlignment="1">
      <alignment vertical="center"/>
    </xf>
    <xf numFmtId="0" fontId="56" fillId="0" borderId="179" xfId="0" applyFont="1" applyBorder="1"/>
    <xf numFmtId="0" fontId="56" fillId="8" borderId="247" xfId="0" applyFont="1" applyFill="1" applyBorder="1" applyAlignment="1">
      <alignment horizontal="left" vertical="center" wrapText="1"/>
    </xf>
    <xf numFmtId="0" fontId="23" fillId="2" borderId="45" xfId="0" applyFont="1" applyFill="1" applyBorder="1" applyAlignment="1">
      <alignment vertical="center" wrapText="1"/>
    </xf>
    <xf numFmtId="0" fontId="4" fillId="3" borderId="82" xfId="0" applyFont="1" applyFill="1" applyBorder="1" applyAlignment="1">
      <alignment vertical="center" wrapText="1"/>
    </xf>
    <xf numFmtId="0" fontId="20" fillId="4" borderId="108" xfId="0" applyFont="1" applyFill="1" applyBorder="1" applyAlignment="1">
      <alignment vertical="center" wrapText="1"/>
    </xf>
    <xf numFmtId="0" fontId="24" fillId="0" borderId="65" xfId="0" applyFont="1" applyBorder="1" applyAlignment="1">
      <alignment vertical="center" wrapText="1"/>
    </xf>
    <xf numFmtId="0" fontId="24" fillId="0" borderId="165" xfId="0" applyFont="1" applyBorder="1" applyAlignment="1">
      <alignment horizontal="center" vertical="center" wrapText="1"/>
    </xf>
    <xf numFmtId="0" fontId="64" fillId="0" borderId="222" xfId="0" applyFont="1" applyBorder="1" applyAlignment="1">
      <alignment vertical="center"/>
    </xf>
    <xf numFmtId="0" fontId="64" fillId="0" borderId="223" xfId="0" applyFont="1" applyBorder="1" applyAlignment="1">
      <alignment vertical="center"/>
    </xf>
    <xf numFmtId="0" fontId="64" fillId="0" borderId="224" xfId="0" applyFont="1" applyBorder="1" applyAlignment="1">
      <alignment vertical="center"/>
    </xf>
    <xf numFmtId="0" fontId="64" fillId="0" borderId="11" xfId="0" applyFont="1" applyBorder="1" applyAlignment="1">
      <alignment vertical="center"/>
    </xf>
    <xf numFmtId="0" fontId="29" fillId="0" borderId="12" xfId="0" applyFont="1" applyBorder="1" applyAlignment="1">
      <alignment horizontal="center" vertical="center" wrapText="1"/>
    </xf>
    <xf numFmtId="0" fontId="29" fillId="0" borderId="0" xfId="0" applyFont="1" applyAlignment="1">
      <alignment horizontal="center" vertical="center" wrapText="1"/>
    </xf>
    <xf numFmtId="0" fontId="64" fillId="0" borderId="87" xfId="0" applyFont="1" applyBorder="1" applyAlignment="1">
      <alignment vertical="center"/>
    </xf>
    <xf numFmtId="0" fontId="64" fillId="0" borderId="82" xfId="0" applyFont="1" applyBorder="1" applyAlignment="1">
      <alignment vertical="center"/>
    </xf>
    <xf numFmtId="0" fontId="24" fillId="0" borderId="252" xfId="0" applyFont="1" applyBorder="1" applyAlignment="1">
      <alignment vertical="center" wrapText="1"/>
    </xf>
    <xf numFmtId="0" fontId="64" fillId="0" borderId="170" xfId="0" applyFont="1" applyBorder="1" applyAlignment="1">
      <alignment vertical="center"/>
    </xf>
    <xf numFmtId="0" fontId="64" fillId="0" borderId="12" xfId="0" applyFont="1" applyBorder="1" applyAlignment="1">
      <alignment vertical="center"/>
    </xf>
    <xf numFmtId="0" fontId="27" fillId="0" borderId="58" xfId="0" applyFont="1" applyBorder="1" applyAlignment="1">
      <alignment vertical="center" wrapText="1"/>
    </xf>
    <xf numFmtId="0" fontId="33" fillId="0" borderId="35" xfId="0" applyFont="1" applyBorder="1" applyAlignment="1">
      <alignment horizontal="left" vertical="center" wrapText="1"/>
    </xf>
    <xf numFmtId="0" fontId="27" fillId="0" borderId="69" xfId="0" applyFont="1" applyBorder="1" applyAlignment="1">
      <alignment vertical="center" wrapText="1"/>
    </xf>
    <xf numFmtId="0" fontId="27" fillId="0" borderId="27" xfId="0" applyFont="1" applyBorder="1" applyAlignment="1">
      <alignment vertical="center" wrapText="1"/>
    </xf>
    <xf numFmtId="0" fontId="4" fillId="0" borderId="254" xfId="0" applyFont="1" applyBorder="1" applyAlignment="1">
      <alignment vertical="center"/>
    </xf>
    <xf numFmtId="0" fontId="23" fillId="0" borderId="255" xfId="0" applyFont="1" applyBorder="1" applyAlignment="1">
      <alignment vertical="center"/>
    </xf>
    <xf numFmtId="0" fontId="23" fillId="0" borderId="256" xfId="0" applyFont="1" applyBorder="1" applyAlignment="1">
      <alignment vertical="center"/>
    </xf>
    <xf numFmtId="0" fontId="4" fillId="0" borderId="257" xfId="0" applyFont="1" applyBorder="1" applyAlignment="1">
      <alignment vertical="center"/>
    </xf>
    <xf numFmtId="0" fontId="23" fillId="0" borderId="179" xfId="0" applyFont="1" applyBorder="1" applyAlignment="1">
      <alignment vertical="center"/>
    </xf>
    <xf numFmtId="0" fontId="23" fillId="0" borderId="258" xfId="0" applyFont="1" applyBorder="1" applyAlignment="1">
      <alignment vertical="center"/>
    </xf>
    <xf numFmtId="0" fontId="4" fillId="0" borderId="259" xfId="0" applyFont="1" applyBorder="1" applyAlignment="1">
      <alignment vertical="center"/>
    </xf>
    <xf numFmtId="0" fontId="23" fillId="0" borderId="260" xfId="0" applyFont="1" applyBorder="1" applyAlignment="1">
      <alignment vertical="center"/>
    </xf>
    <xf numFmtId="0" fontId="23" fillId="0" borderId="261" xfId="0" applyFont="1" applyBorder="1" applyAlignment="1">
      <alignment vertical="center"/>
    </xf>
    <xf numFmtId="0" fontId="24" fillId="0" borderId="27" xfId="0" applyFont="1" applyBorder="1" applyAlignment="1">
      <alignment vertical="center" wrapText="1"/>
    </xf>
    <xf numFmtId="0" fontId="4" fillId="0" borderId="11" xfId="0" applyFont="1" applyBorder="1" applyAlignment="1">
      <alignment horizontal="center" vertical="center"/>
    </xf>
    <xf numFmtId="0" fontId="24" fillId="0" borderId="69" xfId="0" applyFont="1" applyBorder="1" applyAlignment="1">
      <alignment vertical="center" wrapText="1"/>
    </xf>
    <xf numFmtId="0" fontId="4" fillId="0" borderId="168" xfId="0" applyFont="1" applyBorder="1" applyAlignment="1">
      <alignment vertical="center"/>
    </xf>
    <xf numFmtId="0" fontId="43" fillId="30" borderId="82" xfId="0" applyFont="1" applyFill="1" applyBorder="1" applyAlignment="1">
      <alignment vertical="center" wrapText="1"/>
    </xf>
    <xf numFmtId="0" fontId="12" fillId="0" borderId="82" xfId="0" applyFont="1" applyBorder="1" applyAlignment="1">
      <alignment vertical="center" wrapText="1"/>
    </xf>
    <xf numFmtId="0" fontId="64" fillId="0" borderId="82" xfId="0" applyFont="1" applyBorder="1" applyAlignment="1">
      <alignment vertical="center" wrapText="1"/>
    </xf>
    <xf numFmtId="0" fontId="12" fillId="0" borderId="11" xfId="0" applyFont="1" applyBorder="1" applyAlignment="1">
      <alignment vertical="center"/>
    </xf>
    <xf numFmtId="0" fontId="12" fillId="0" borderId="87" xfId="0" applyFont="1" applyBorder="1" applyAlignment="1">
      <alignment horizontal="center" vertical="center"/>
    </xf>
    <xf numFmtId="0" fontId="12" fillId="0" borderId="11" xfId="0" applyFont="1" applyBorder="1" applyAlignment="1">
      <alignment horizontal="center" vertical="center"/>
    </xf>
    <xf numFmtId="0" fontId="12" fillId="0" borderId="165" xfId="0" applyFont="1" applyBorder="1" applyAlignment="1">
      <alignment vertical="center"/>
    </xf>
    <xf numFmtId="0" fontId="4" fillId="0" borderId="170" xfId="0" applyFont="1" applyBorder="1" applyAlignment="1">
      <alignment horizontal="center" vertical="center"/>
    </xf>
    <xf numFmtId="0" fontId="64" fillId="0" borderId="165" xfId="0" applyFont="1" applyBorder="1" applyAlignment="1">
      <alignment vertical="center"/>
    </xf>
    <xf numFmtId="0" fontId="4" fillId="0" borderId="169" xfId="0" applyFont="1" applyBorder="1" applyAlignment="1">
      <alignment vertical="center"/>
    </xf>
    <xf numFmtId="0" fontId="4" fillId="0" borderId="17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0" fillId="4" borderId="17" xfId="0" applyFont="1" applyFill="1" applyBorder="1" applyAlignment="1">
      <alignment vertical="center"/>
    </xf>
    <xf numFmtId="0" fontId="4" fillId="0" borderId="171" xfId="0" applyFont="1" applyBorder="1" applyAlignment="1">
      <alignment vertical="center"/>
    </xf>
    <xf numFmtId="14" fontId="4" fillId="0" borderId="82" xfId="0" applyNumberFormat="1" applyFont="1" applyBorder="1" applyAlignment="1">
      <alignment vertical="center"/>
    </xf>
    <xf numFmtId="0" fontId="4" fillId="30" borderId="82" xfId="0" applyFont="1" applyFill="1" applyBorder="1" applyAlignment="1">
      <alignment vertical="center"/>
    </xf>
    <xf numFmtId="0" fontId="43" fillId="30" borderId="82" xfId="0" applyFont="1" applyFill="1" applyBorder="1" applyAlignment="1">
      <alignment vertical="center"/>
    </xf>
    <xf numFmtId="0" fontId="43" fillId="30" borderId="165" xfId="0" applyFont="1" applyFill="1" applyBorder="1"/>
    <xf numFmtId="0" fontId="43" fillId="30" borderId="66" xfId="0" applyFont="1" applyFill="1" applyBorder="1"/>
    <xf numFmtId="0" fontId="43" fillId="30" borderId="165" xfId="0" applyFont="1" applyFill="1" applyBorder="1" applyAlignment="1">
      <alignment vertical="center" wrapText="1"/>
    </xf>
    <xf numFmtId="0" fontId="43" fillId="30" borderId="108" xfId="0" applyFont="1" applyFill="1" applyBorder="1" applyAlignment="1">
      <alignment vertical="center"/>
    </xf>
    <xf numFmtId="0" fontId="4" fillId="0" borderId="59" xfId="0" applyFont="1" applyBorder="1" applyAlignment="1">
      <alignment horizontal="left" vertical="center" wrapText="1"/>
    </xf>
    <xf numFmtId="14" fontId="4" fillId="0" borderId="165" xfId="0" applyNumberFormat="1" applyFont="1" applyBorder="1" applyAlignment="1">
      <alignment vertical="center"/>
    </xf>
    <xf numFmtId="0" fontId="23" fillId="0" borderId="35" xfId="0" applyFont="1" applyBorder="1" applyAlignment="1">
      <alignment vertical="center" wrapText="1"/>
    </xf>
    <xf numFmtId="0" fontId="24" fillId="0" borderId="44" xfId="0" applyFont="1" applyBorder="1" applyAlignment="1">
      <alignment horizontal="center" vertical="center" wrapText="1"/>
    </xf>
    <xf numFmtId="0" fontId="4" fillId="0" borderId="179" xfId="0" applyFont="1" applyBorder="1" applyAlignment="1">
      <alignment horizontal="center" vertical="center"/>
    </xf>
    <xf numFmtId="0" fontId="64" fillId="0" borderId="179" xfId="0" applyFont="1" applyBorder="1" applyAlignment="1">
      <alignment vertical="center"/>
    </xf>
    <xf numFmtId="0" fontId="64" fillId="0" borderId="258" xfId="0" applyFont="1" applyBorder="1" applyAlignment="1">
      <alignment vertical="center"/>
    </xf>
    <xf numFmtId="0" fontId="4" fillId="0" borderId="181" xfId="0" applyFont="1" applyBorder="1" applyAlignment="1">
      <alignment vertical="center"/>
    </xf>
    <xf numFmtId="0" fontId="4" fillId="0" borderId="181" xfId="0" applyFont="1" applyBorder="1" applyAlignment="1">
      <alignment horizontal="center" vertical="center"/>
    </xf>
    <xf numFmtId="0" fontId="64" fillId="0" borderId="181" xfId="0" applyFont="1" applyBorder="1" applyAlignment="1">
      <alignment vertical="center"/>
    </xf>
    <xf numFmtId="0" fontId="64" fillId="0" borderId="261" xfId="0" applyFont="1" applyBorder="1" applyAlignment="1">
      <alignment vertical="center"/>
    </xf>
    <xf numFmtId="0" fontId="56" fillId="5" borderId="106" xfId="0" applyFont="1" applyFill="1" applyBorder="1" applyAlignment="1" applyProtection="1">
      <alignment vertical="center"/>
      <protection locked="0"/>
    </xf>
    <xf numFmtId="0" fontId="56" fillId="0" borderId="77" xfId="0" applyFont="1" applyBorder="1" applyAlignment="1">
      <alignment vertical="center"/>
    </xf>
    <xf numFmtId="0" fontId="81" fillId="0" borderId="0" xfId="0" applyFont="1" applyAlignment="1">
      <alignment vertical="center"/>
    </xf>
    <xf numFmtId="0" fontId="4" fillId="0" borderId="289" xfId="0" applyFont="1" applyBorder="1" applyAlignment="1">
      <alignment vertical="center"/>
    </xf>
    <xf numFmtId="0" fontId="4" fillId="0" borderId="290" xfId="0" applyFont="1" applyBorder="1" applyAlignment="1">
      <alignment vertical="center"/>
    </xf>
    <xf numFmtId="0" fontId="4" fillId="0" borderId="291" xfId="0" applyFont="1" applyBorder="1" applyAlignment="1">
      <alignment vertical="center"/>
    </xf>
    <xf numFmtId="0" fontId="23" fillId="0" borderId="167" xfId="0" applyFont="1" applyBorder="1" applyAlignment="1">
      <alignment vertical="center"/>
    </xf>
    <xf numFmtId="0" fontId="4" fillId="35" borderId="69" xfId="0" applyFont="1" applyFill="1" applyBorder="1" applyAlignment="1">
      <alignment horizontal="center" vertical="center"/>
    </xf>
    <xf numFmtId="0" fontId="24" fillId="2" borderId="165" xfId="0" applyFont="1" applyFill="1" applyBorder="1" applyAlignment="1">
      <alignment horizontal="left" vertical="center" wrapText="1"/>
    </xf>
    <xf numFmtId="0" fontId="24" fillId="29" borderId="63" xfId="0" applyFont="1" applyFill="1" applyBorder="1" applyAlignment="1">
      <alignment vertical="center" wrapText="1"/>
    </xf>
    <xf numFmtId="0" fontId="4" fillId="8" borderId="227" xfId="0" applyFont="1" applyFill="1" applyBorder="1" applyAlignment="1">
      <alignment horizontal="left" vertical="center" wrapText="1"/>
    </xf>
    <xf numFmtId="0" fontId="56" fillId="0" borderId="209" xfId="0" applyFont="1" applyBorder="1" applyAlignment="1">
      <alignment vertical="center"/>
    </xf>
    <xf numFmtId="0" fontId="4" fillId="20" borderId="82" xfId="0" applyFont="1" applyFill="1" applyBorder="1" applyAlignment="1" applyProtection="1">
      <alignment vertical="center" wrapText="1"/>
      <protection locked="0"/>
    </xf>
    <xf numFmtId="0" fontId="4" fillId="0" borderId="59" xfId="0" applyFont="1" applyBorder="1" applyAlignment="1">
      <alignment horizontal="center" vertical="center" wrapText="1"/>
    </xf>
    <xf numFmtId="0" fontId="4" fillId="0" borderId="126" xfId="0" applyFont="1" applyBorder="1" applyAlignment="1">
      <alignment vertical="center"/>
    </xf>
    <xf numFmtId="0" fontId="66" fillId="0" borderId="165" xfId="0" applyFont="1" applyBorder="1" applyAlignment="1">
      <alignment vertical="center" textRotation="255" wrapText="1"/>
    </xf>
    <xf numFmtId="0" fontId="66" fillId="0" borderId="86" xfId="0" applyFont="1" applyBorder="1" applyAlignment="1">
      <alignment vertical="center" textRotation="255" wrapText="1"/>
    </xf>
    <xf numFmtId="0" fontId="3" fillId="0" borderId="0" xfId="0" applyFont="1"/>
    <xf numFmtId="0" fontId="22" fillId="2" borderId="69" xfId="0" applyFont="1" applyFill="1" applyBorder="1" applyAlignment="1">
      <alignment horizontal="center" vertical="center" wrapText="1"/>
    </xf>
    <xf numFmtId="0" fontId="22" fillId="7" borderId="69" xfId="0" applyFont="1" applyFill="1" applyBorder="1" applyAlignment="1">
      <alignment horizontal="center" vertical="center"/>
    </xf>
    <xf numFmtId="0" fontId="22" fillId="2" borderId="69" xfId="0" applyFont="1" applyFill="1" applyBorder="1" applyAlignment="1">
      <alignment horizontal="center" vertical="center"/>
    </xf>
    <xf numFmtId="0" fontId="22" fillId="35" borderId="69" xfId="0" applyFont="1" applyFill="1" applyBorder="1" applyAlignment="1">
      <alignment horizontal="center" vertical="center"/>
    </xf>
    <xf numFmtId="0" fontId="26" fillId="3" borderId="57" xfId="0" applyFont="1" applyFill="1" applyBorder="1" applyAlignment="1">
      <alignment horizontal="center" vertical="center"/>
    </xf>
    <xf numFmtId="0" fontId="26" fillId="3" borderId="57" xfId="0" applyFont="1" applyFill="1" applyBorder="1" applyAlignment="1">
      <alignment horizontal="center" vertical="center" wrapText="1"/>
    </xf>
    <xf numFmtId="0" fontId="84" fillId="16" borderId="79" xfId="0" applyFont="1" applyFill="1" applyBorder="1" applyAlignment="1">
      <alignment horizontal="center" vertical="center" wrapText="1"/>
    </xf>
    <xf numFmtId="0" fontId="26" fillId="3" borderId="57" xfId="0" applyFont="1" applyFill="1" applyBorder="1" applyAlignment="1">
      <alignment horizontal="left" vertical="center" wrapText="1"/>
    </xf>
    <xf numFmtId="0" fontId="22" fillId="3" borderId="63" xfId="0" applyFont="1" applyFill="1" applyBorder="1" applyAlignment="1">
      <alignment horizontal="center" vertical="center" wrapText="1"/>
    </xf>
    <xf numFmtId="0" fontId="85" fillId="3" borderId="63" xfId="0" applyFont="1" applyFill="1" applyBorder="1" applyAlignment="1">
      <alignment horizontal="left" vertical="center" wrapText="1"/>
    </xf>
    <xf numFmtId="0" fontId="85" fillId="2" borderId="63" xfId="0" applyFont="1" applyFill="1" applyBorder="1" applyAlignment="1">
      <alignment horizontal="left" vertical="center" wrapText="1"/>
    </xf>
    <xf numFmtId="0" fontId="18" fillId="3" borderId="91" xfId="0" applyFont="1" applyFill="1" applyBorder="1" applyAlignment="1">
      <alignment horizontal="center" vertical="center"/>
    </xf>
    <xf numFmtId="0" fontId="22" fillId="0" borderId="32" xfId="0" applyFont="1" applyBorder="1"/>
    <xf numFmtId="0" fontId="22" fillId="0" borderId="15" xfId="0" applyFont="1" applyBorder="1" applyAlignment="1">
      <alignment horizontal="center" vertical="center"/>
    </xf>
    <xf numFmtId="0" fontId="39" fillId="7" borderId="35" xfId="0" applyFont="1" applyFill="1" applyBorder="1" applyAlignment="1">
      <alignment horizontal="center" vertical="center" wrapText="1"/>
    </xf>
    <xf numFmtId="0" fontId="39" fillId="7" borderId="58" xfId="0" applyFont="1" applyFill="1" applyBorder="1" applyAlignment="1">
      <alignment horizontal="center" vertical="center" wrapText="1"/>
    </xf>
    <xf numFmtId="0" fontId="39" fillId="7" borderId="76" xfId="0" applyFont="1" applyFill="1" applyBorder="1" applyAlignment="1">
      <alignment horizontal="center" vertical="center" wrapText="1"/>
    </xf>
    <xf numFmtId="0" fontId="39" fillId="7" borderId="27" xfId="0" applyFont="1" applyFill="1" applyBorder="1" applyAlignment="1">
      <alignment horizontal="center" vertical="center"/>
    </xf>
    <xf numFmtId="0" fontId="22" fillId="0" borderId="18" xfId="0" applyFont="1" applyBorder="1" applyAlignment="1">
      <alignment horizontal="center" vertical="center"/>
    </xf>
    <xf numFmtId="10" fontId="18" fillId="7" borderId="92" xfId="0" applyNumberFormat="1" applyFont="1" applyFill="1" applyBorder="1" applyAlignment="1" applyProtection="1">
      <alignment horizontal="center" vertical="center"/>
      <protection locked="0"/>
    </xf>
    <xf numFmtId="0" fontId="18" fillId="7" borderId="80" xfId="0" applyFont="1" applyFill="1" applyBorder="1" applyAlignment="1" applyProtection="1">
      <alignment horizontal="center" vertical="center"/>
      <protection locked="0"/>
    </xf>
    <xf numFmtId="10" fontId="18" fillId="7" borderId="95" xfId="0" applyNumberFormat="1" applyFont="1" applyFill="1" applyBorder="1" applyAlignment="1" applyProtection="1">
      <alignment horizontal="center" vertical="center"/>
      <protection locked="0"/>
    </xf>
    <xf numFmtId="0" fontId="18" fillId="7" borderId="83" xfId="0" applyFont="1" applyFill="1" applyBorder="1" applyAlignment="1" applyProtection="1">
      <alignment horizontal="center" vertical="center"/>
      <protection locked="0"/>
    </xf>
    <xf numFmtId="0" fontId="37" fillId="3" borderId="18" xfId="0" applyFont="1" applyFill="1" applyBorder="1" applyAlignment="1">
      <alignment horizontal="center" vertical="center"/>
    </xf>
    <xf numFmtId="10" fontId="39" fillId="7" borderId="95" xfId="0" applyNumberFormat="1" applyFont="1" applyFill="1" applyBorder="1" applyAlignment="1" applyProtection="1">
      <alignment horizontal="center" vertical="center"/>
      <protection locked="0"/>
    </xf>
    <xf numFmtId="0" fontId="39" fillId="7" borderId="83" xfId="0" applyFont="1" applyFill="1" applyBorder="1" applyAlignment="1" applyProtection="1">
      <alignment horizontal="center" vertical="center"/>
      <protection locked="0"/>
    </xf>
    <xf numFmtId="0" fontId="37" fillId="7" borderId="98" xfId="0" applyFont="1" applyFill="1" applyBorder="1" applyAlignment="1">
      <alignment horizontal="center" vertical="center"/>
    </xf>
    <xf numFmtId="0" fontId="37" fillId="7" borderId="77" xfId="0" applyFont="1" applyFill="1" applyBorder="1" applyAlignment="1">
      <alignment horizontal="center" vertical="center"/>
    </xf>
    <xf numFmtId="0" fontId="37" fillId="3" borderId="94" xfId="0" applyFont="1" applyFill="1" applyBorder="1" applyAlignment="1">
      <alignment horizontal="center" vertical="center"/>
    </xf>
    <xf numFmtId="0" fontId="37" fillId="7" borderId="84" xfId="0" applyFont="1" applyFill="1" applyBorder="1" applyAlignment="1">
      <alignment horizontal="center" vertical="center"/>
    </xf>
    <xf numFmtId="0" fontId="18" fillId="3" borderId="33" xfId="0" applyFont="1" applyFill="1" applyBorder="1" applyAlignment="1">
      <alignment horizontal="center" vertical="center"/>
    </xf>
    <xf numFmtId="0" fontId="18" fillId="7" borderId="27" xfId="0" applyFont="1" applyFill="1" applyBorder="1" applyAlignment="1">
      <alignment horizontal="center" vertical="center"/>
    </xf>
    <xf numFmtId="0" fontId="39" fillId="7" borderId="63" xfId="0" applyFont="1" applyFill="1" applyBorder="1" applyAlignment="1">
      <alignment horizontal="center" vertical="center" wrapText="1"/>
    </xf>
    <xf numFmtId="0" fontId="39" fillId="7" borderId="30" xfId="0" applyFont="1" applyFill="1" applyBorder="1" applyAlignment="1">
      <alignment horizontal="center" vertical="center" wrapText="1"/>
    </xf>
    <xf numFmtId="0" fontId="18" fillId="7" borderId="35" xfId="0" applyFont="1" applyFill="1" applyBorder="1" applyAlignment="1">
      <alignment horizontal="center" vertical="center"/>
    </xf>
    <xf numFmtId="0" fontId="22" fillId="7" borderId="95" xfId="0" applyFont="1" applyFill="1" applyBorder="1" applyAlignment="1" applyProtection="1">
      <alignment horizontal="center" vertical="center"/>
      <protection locked="0"/>
    </xf>
    <xf numFmtId="0" fontId="22" fillId="7" borderId="82" xfId="0" applyFont="1" applyFill="1" applyBorder="1" applyAlignment="1" applyProtection="1">
      <alignment horizontal="center" vertical="center"/>
      <protection locked="0"/>
    </xf>
    <xf numFmtId="0" fontId="18" fillId="7" borderId="101" xfId="0" applyFont="1" applyFill="1" applyBorder="1" applyAlignment="1">
      <alignment horizontal="center" vertical="center"/>
    </xf>
    <xf numFmtId="0" fontId="22" fillId="7" borderId="82" xfId="0" applyFont="1" applyFill="1" applyBorder="1" applyAlignment="1" applyProtection="1">
      <alignment vertical="center" wrapText="1"/>
      <protection locked="0"/>
    </xf>
    <xf numFmtId="0" fontId="22" fillId="0" borderId="26" xfId="0" applyFont="1" applyBorder="1" applyAlignment="1">
      <alignment horizontal="center" vertical="center" wrapText="1"/>
    </xf>
    <xf numFmtId="0" fontId="26" fillId="0" borderId="21" xfId="0" applyFont="1" applyBorder="1" applyAlignment="1">
      <alignment vertical="center" wrapText="1"/>
    </xf>
    <xf numFmtId="0" fontId="26" fillId="0" borderId="33" xfId="0" applyFont="1" applyBorder="1" applyAlignment="1">
      <alignment vertical="center" wrapText="1"/>
    </xf>
    <xf numFmtId="0" fontId="22" fillId="5" borderId="57" xfId="0" applyFont="1" applyFill="1" applyBorder="1" applyAlignment="1" applyProtection="1">
      <alignment horizontal="left" vertical="center" wrapText="1"/>
      <protection locked="0"/>
    </xf>
    <xf numFmtId="0" fontId="26" fillId="0" borderId="33" xfId="0" applyFont="1" applyBorder="1" applyAlignment="1">
      <alignment horizontal="left" vertical="center" wrapText="1"/>
    </xf>
    <xf numFmtId="0" fontId="22" fillId="5" borderId="58" xfId="0" applyFont="1" applyFill="1" applyBorder="1" applyAlignment="1" applyProtection="1">
      <alignment horizontal="left" vertical="center" wrapText="1"/>
      <protection locked="0"/>
    </xf>
    <xf numFmtId="0" fontId="0" fillId="0" borderId="0" xfId="0" applyAlignment="1">
      <alignment horizontal="center"/>
    </xf>
    <xf numFmtId="0" fontId="22" fillId="0" borderId="57" xfId="0" applyFont="1" applyBorder="1" applyAlignment="1">
      <alignment horizontal="left" vertical="center" wrapText="1"/>
    </xf>
    <xf numFmtId="0" fontId="22" fillId="0" borderId="59" xfId="0" applyFont="1" applyBorder="1" applyAlignment="1">
      <alignment horizontal="left" vertical="center" wrapText="1"/>
    </xf>
    <xf numFmtId="9" fontId="22" fillId="5" borderId="57" xfId="1" applyFont="1" applyFill="1" applyBorder="1" applyAlignment="1" applyProtection="1">
      <alignment horizontal="left" vertical="center" wrapText="1"/>
      <protection locked="0"/>
    </xf>
    <xf numFmtId="0" fontId="22" fillId="0" borderId="58" xfId="0" applyFont="1" applyBorder="1" applyAlignment="1">
      <alignment horizontal="left" vertical="center" wrapText="1"/>
    </xf>
    <xf numFmtId="0" fontId="22" fillId="6" borderId="58" xfId="0" applyFont="1" applyFill="1" applyBorder="1" applyAlignment="1" applyProtection="1">
      <alignment horizontal="left" vertical="center" wrapText="1"/>
      <protection locked="0"/>
    </xf>
    <xf numFmtId="0" fontId="0" fillId="0" borderId="0" xfId="0" applyAlignment="1">
      <alignment horizontal="left"/>
    </xf>
    <xf numFmtId="0" fontId="22" fillId="0" borderId="27" xfId="0" applyFont="1" applyBorder="1" applyAlignment="1">
      <alignment horizontal="center" vertical="center"/>
    </xf>
    <xf numFmtId="0" fontId="22" fillId="7" borderId="27" xfId="0" applyFont="1" applyFill="1" applyBorder="1" applyAlignment="1">
      <alignment horizontal="center" vertical="center"/>
    </xf>
    <xf numFmtId="0" fontId="22" fillId="0" borderId="27" xfId="0" applyFont="1" applyBorder="1" applyAlignment="1">
      <alignment horizontal="center" vertical="center" wrapText="1"/>
    </xf>
    <xf numFmtId="0" fontId="0" fillId="0" borderId="0" xfId="0" applyAlignment="1">
      <alignment horizontal="center" vertical="center"/>
    </xf>
    <xf numFmtId="0" fontId="26" fillId="0" borderId="21" xfId="0" applyFont="1" applyBorder="1" applyAlignment="1">
      <alignment horizontal="left" vertical="center" wrapText="1"/>
    </xf>
    <xf numFmtId="0" fontId="22" fillId="2" borderId="36" xfId="0" applyFont="1" applyFill="1" applyBorder="1" applyAlignment="1">
      <alignment horizontal="center" vertical="center" wrapText="1"/>
    </xf>
    <xf numFmtId="0" fontId="26" fillId="2" borderId="37" xfId="0" applyFont="1" applyFill="1" applyBorder="1" applyAlignment="1">
      <alignment horizontal="left" vertical="center" wrapText="1"/>
    </xf>
    <xf numFmtId="0" fontId="22" fillId="2" borderId="40" xfId="0" applyFont="1" applyFill="1" applyBorder="1" applyAlignment="1">
      <alignment horizontal="center" vertical="center" wrapText="1"/>
    </xf>
    <xf numFmtId="0" fontId="26" fillId="2" borderId="41" xfId="0" applyFont="1" applyFill="1" applyBorder="1" applyAlignment="1">
      <alignment horizontal="left" vertical="center" wrapText="1"/>
    </xf>
    <xf numFmtId="0" fontId="22" fillId="0" borderId="57" xfId="0" applyFont="1" applyBorder="1" applyAlignment="1">
      <alignment horizontal="center" vertical="center"/>
    </xf>
    <xf numFmtId="0" fontId="4" fillId="0" borderId="12" xfId="0" applyFont="1" applyBorder="1" applyAlignment="1">
      <alignment horizontal="center" vertical="center"/>
    </xf>
    <xf numFmtId="10" fontId="30" fillId="5" borderId="82" xfId="0" applyNumberFormat="1" applyFont="1" applyFill="1" applyBorder="1" applyAlignment="1" applyProtection="1">
      <alignment horizontal="center" vertical="center" wrapText="1"/>
      <protection locked="0"/>
    </xf>
    <xf numFmtId="10" fontId="59" fillId="5" borderId="82" xfId="0" applyNumberFormat="1" applyFont="1" applyFill="1" applyBorder="1" applyAlignment="1" applyProtection="1">
      <alignment horizontal="center" vertical="center" wrapText="1"/>
      <protection locked="0"/>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7" borderId="35" xfId="0" applyFont="1" applyFill="1" applyBorder="1" applyAlignment="1">
      <alignment horizontal="center" vertical="center"/>
    </xf>
    <xf numFmtId="0" fontId="18" fillId="7" borderId="95" xfId="0" applyFont="1" applyFill="1" applyBorder="1" applyAlignment="1" applyProtection="1">
      <alignment horizontal="center" vertical="center"/>
      <protection locked="0"/>
    </xf>
    <xf numFmtId="0" fontId="18" fillId="7" borderId="82" xfId="0" applyFont="1" applyFill="1" applyBorder="1" applyAlignment="1" applyProtection="1">
      <alignment horizontal="center" vertical="center"/>
      <protection locked="0"/>
    </xf>
    <xf numFmtId="0" fontId="18" fillId="5" borderId="43" xfId="0" applyFont="1" applyFill="1" applyBorder="1" applyAlignment="1" applyProtection="1">
      <alignment horizontal="left" vertical="center" wrapText="1"/>
      <protection locked="0"/>
    </xf>
    <xf numFmtId="0" fontId="22" fillId="2" borderId="70" xfId="0" applyFont="1" applyFill="1" applyBorder="1" applyAlignment="1">
      <alignment horizontal="center" vertical="center" wrapText="1"/>
    </xf>
    <xf numFmtId="0" fontId="22" fillId="3" borderId="44" xfId="0" applyFont="1" applyFill="1" applyBorder="1" applyAlignment="1">
      <alignment horizontal="center" vertical="center" wrapText="1"/>
    </xf>
    <xf numFmtId="0" fontId="22" fillId="35" borderId="27" xfId="0" applyFont="1" applyFill="1" applyBorder="1" applyAlignment="1">
      <alignment horizontal="center" vertical="center" wrapText="1"/>
    </xf>
    <xf numFmtId="0" fontId="22" fillId="35" borderId="27" xfId="0" applyFont="1" applyFill="1" applyBorder="1" applyAlignment="1">
      <alignment horizontal="center" vertical="center"/>
    </xf>
    <xf numFmtId="0" fontId="22" fillId="2" borderId="27"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18" fillId="0" borderId="82" xfId="0" applyFont="1" applyBorder="1" applyAlignment="1">
      <alignment horizontal="center" vertical="center" wrapText="1"/>
    </xf>
    <xf numFmtId="0" fontId="22" fillId="0" borderId="15" xfId="0" applyFont="1" applyBorder="1" applyAlignment="1">
      <alignment horizontal="right" vertical="center" wrapText="1"/>
    </xf>
    <xf numFmtId="0" fontId="22" fillId="0" borderId="18" xfId="0" applyFont="1" applyBorder="1" applyAlignment="1">
      <alignment horizontal="center" vertical="center" wrapText="1"/>
    </xf>
    <xf numFmtId="4" fontId="22" fillId="0" borderId="12" xfId="0" applyNumberFormat="1" applyFont="1" applyBorder="1" applyAlignment="1">
      <alignment horizontal="center" vertical="center" wrapText="1"/>
    </xf>
    <xf numFmtId="0" fontId="3" fillId="0" borderId="0" xfId="0" applyFont="1" applyAlignment="1">
      <alignment horizontal="center"/>
    </xf>
    <xf numFmtId="0" fontId="22" fillId="3" borderId="79" xfId="0" applyFont="1" applyFill="1" applyBorder="1" applyAlignment="1">
      <alignment horizontal="center" vertical="center" wrapText="1"/>
    </xf>
    <xf numFmtId="0" fontId="22" fillId="0" borderId="79" xfId="0" applyFont="1" applyBorder="1" applyAlignment="1">
      <alignment horizontal="center" vertical="center" wrapText="1"/>
    </xf>
    <xf numFmtId="0" fontId="3" fillId="0" borderId="179" xfId="0" applyFont="1" applyBorder="1"/>
    <xf numFmtId="0" fontId="40" fillId="3" borderId="18"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3" fillId="0" borderId="32" xfId="0" applyFont="1" applyBorder="1"/>
    <xf numFmtId="0" fontId="3" fillId="0" borderId="59" xfId="0" applyFont="1" applyBorder="1"/>
    <xf numFmtId="0" fontId="40" fillId="4" borderId="104" xfId="0" applyFont="1" applyFill="1" applyBorder="1" applyAlignment="1">
      <alignment horizontal="center" vertical="center" wrapText="1"/>
    </xf>
    <xf numFmtId="0" fontId="22" fillId="4" borderId="104" xfId="0" applyFont="1" applyFill="1" applyBorder="1" applyAlignment="1">
      <alignment horizontal="center" vertical="center" wrapText="1"/>
    </xf>
    <xf numFmtId="0" fontId="22" fillId="8" borderId="82" xfId="0" applyFont="1" applyFill="1" applyBorder="1" applyAlignment="1">
      <alignment horizontal="center" vertical="center" wrapText="1"/>
    </xf>
    <xf numFmtId="0" fontId="22" fillId="8" borderId="165" xfId="0" applyFont="1" applyFill="1" applyBorder="1" applyAlignment="1">
      <alignment horizontal="center" vertical="center" wrapText="1"/>
    </xf>
    <xf numFmtId="0" fontId="22" fillId="3" borderId="82" xfId="0" applyFont="1" applyFill="1" applyBorder="1" applyAlignment="1">
      <alignment horizontal="center" vertical="center" wrapText="1"/>
    </xf>
    <xf numFmtId="0" fontId="22" fillId="5" borderId="82" xfId="0" applyFont="1" applyFill="1" applyBorder="1" applyAlignment="1" applyProtection="1">
      <alignment horizontal="center" vertical="center" wrapText="1"/>
      <protection locked="0"/>
    </xf>
    <xf numFmtId="0" fontId="22" fillId="3" borderId="106"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59"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94" xfId="0" applyFont="1" applyFill="1" applyBorder="1" applyAlignment="1">
      <alignment horizontal="center" vertical="center" wrapText="1"/>
    </xf>
    <xf numFmtId="0" fontId="22" fillId="3" borderId="60"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68" xfId="0" applyFont="1" applyFill="1" applyBorder="1" applyAlignment="1">
      <alignment horizontal="center" vertical="center" wrapText="1"/>
    </xf>
    <xf numFmtId="0" fontId="3" fillId="0" borderId="46" xfId="0" applyFont="1" applyBorder="1"/>
    <xf numFmtId="0" fontId="22" fillId="4" borderId="115" xfId="0" applyFont="1" applyFill="1" applyBorder="1" applyAlignment="1">
      <alignment horizontal="center" vertical="center" wrapText="1"/>
    </xf>
    <xf numFmtId="0" fontId="22" fillId="3" borderId="165" xfId="0" applyFont="1" applyFill="1" applyBorder="1" applyAlignment="1">
      <alignment horizontal="center" vertical="center" wrapText="1"/>
    </xf>
    <xf numFmtId="0" fontId="22" fillId="3" borderId="167" xfId="0" applyFont="1" applyFill="1" applyBorder="1" applyAlignment="1">
      <alignment horizontal="center" vertical="center" wrapText="1"/>
    </xf>
    <xf numFmtId="0" fontId="22" fillId="3" borderId="171" xfId="0" applyFont="1" applyFill="1" applyBorder="1" applyAlignment="1">
      <alignment horizontal="center" vertical="center" wrapText="1"/>
    </xf>
    <xf numFmtId="0" fontId="22" fillId="5" borderId="109" xfId="0" applyFont="1" applyFill="1" applyBorder="1" applyAlignment="1" applyProtection="1">
      <alignment horizontal="center" vertical="center" wrapText="1"/>
      <protection locked="0"/>
    </xf>
    <xf numFmtId="0" fontId="3" fillId="0" borderId="165" xfId="0" applyFont="1" applyBorder="1"/>
    <xf numFmtId="0" fontId="22" fillId="3" borderId="46" xfId="0" applyFont="1" applyFill="1" applyBorder="1" applyAlignment="1">
      <alignment horizontal="center" vertical="center" wrapText="1"/>
    </xf>
    <xf numFmtId="0" fontId="22" fillId="3" borderId="180" xfId="0" applyFont="1" applyFill="1" applyBorder="1" applyAlignment="1">
      <alignment horizontal="center" vertical="center" wrapText="1"/>
    </xf>
    <xf numFmtId="0" fontId="22" fillId="0" borderId="179" xfId="0" applyFont="1" applyBorder="1" applyAlignment="1">
      <alignment horizontal="center" vertical="center" wrapText="1"/>
    </xf>
    <xf numFmtId="0" fontId="22" fillId="0" borderId="182" xfId="0" applyFont="1" applyBorder="1" applyAlignment="1">
      <alignment horizontal="center" vertical="center" wrapText="1"/>
    </xf>
    <xf numFmtId="0" fontId="22" fillId="0" borderId="167" xfId="0" applyFont="1" applyBorder="1" applyAlignment="1">
      <alignment horizontal="center" vertical="center" wrapText="1"/>
    </xf>
    <xf numFmtId="0" fontId="18" fillId="8" borderId="82" xfId="0" applyFont="1" applyFill="1" applyBorder="1" applyAlignment="1">
      <alignment horizontal="center" vertical="center" wrapText="1"/>
    </xf>
    <xf numFmtId="164" fontId="22" fillId="8" borderId="82" xfId="0" applyNumberFormat="1" applyFont="1" applyFill="1" applyBorder="1" applyAlignment="1">
      <alignment horizontal="center" vertical="center" wrapText="1"/>
    </xf>
    <xf numFmtId="164" fontId="22" fillId="5" borderId="82" xfId="0" applyNumberFormat="1" applyFont="1" applyFill="1" applyBorder="1" applyAlignment="1" applyProtection="1">
      <alignment horizontal="center" vertical="center" wrapText="1"/>
      <protection locked="0"/>
    </xf>
    <xf numFmtId="0" fontId="22" fillId="0" borderId="12" xfId="0" applyFont="1" applyBorder="1" applyAlignment="1">
      <alignment horizontal="right" vertical="center" wrapText="1"/>
    </xf>
    <xf numFmtId="0" fontId="87" fillId="0" borderId="11" xfId="0" applyFont="1" applyBorder="1" applyAlignment="1">
      <alignment vertical="center" textRotation="255" wrapText="1"/>
    </xf>
    <xf numFmtId="0" fontId="3" fillId="0" borderId="0" xfId="0" applyFont="1" applyAlignment="1">
      <alignment vertical="center"/>
    </xf>
    <xf numFmtId="0" fontId="39" fillId="3" borderId="82" xfId="0" applyFont="1" applyFill="1" applyBorder="1" applyAlignment="1">
      <alignment horizontal="center" vertical="center" wrapText="1"/>
    </xf>
    <xf numFmtId="0" fontId="39" fillId="5" borderId="82" xfId="0" applyFont="1" applyFill="1" applyBorder="1" applyAlignment="1" applyProtection="1">
      <alignment horizontal="center" vertical="center" wrapText="1"/>
      <protection locked="0"/>
    </xf>
    <xf numFmtId="0" fontId="87" fillId="0" borderId="18" xfId="0" applyFont="1" applyBorder="1" applyAlignment="1">
      <alignment vertical="center" textRotation="255" wrapText="1"/>
    </xf>
    <xf numFmtId="0" fontId="18" fillId="9" borderId="82" xfId="0" applyFont="1" applyFill="1" applyBorder="1" applyAlignment="1">
      <alignment horizontal="left" vertical="center" wrapText="1"/>
    </xf>
    <xf numFmtId="4" fontId="92" fillId="5" borderId="82" xfId="0" applyNumberFormat="1" applyFont="1" applyFill="1" applyBorder="1" applyAlignment="1" applyProtection="1">
      <alignment horizontal="center" vertical="center" wrapText="1"/>
      <protection locked="0"/>
    </xf>
    <xf numFmtId="10" fontId="22" fillId="3" borderId="82" xfId="0" applyNumberFormat="1" applyFont="1" applyFill="1" applyBorder="1" applyAlignment="1" applyProtection="1">
      <alignment horizontal="center" vertical="center" wrapText="1"/>
      <protection locked="0"/>
    </xf>
    <xf numFmtId="9" fontId="92" fillId="5" borderId="82" xfId="1" applyFont="1" applyFill="1" applyBorder="1" applyAlignment="1" applyProtection="1">
      <alignment horizontal="center" vertical="center" wrapText="1"/>
      <protection locked="0"/>
    </xf>
    <xf numFmtId="9" fontId="22" fillId="0" borderId="82" xfId="0" applyNumberFormat="1" applyFont="1" applyBorder="1" applyAlignment="1" applyProtection="1">
      <alignment horizontal="center" vertical="center" wrapText="1"/>
      <protection locked="0"/>
    </xf>
    <xf numFmtId="0" fontId="18" fillId="9" borderId="82" xfId="0" applyFont="1" applyFill="1" applyBorder="1" applyAlignment="1">
      <alignment horizontal="center" vertical="center" wrapText="1"/>
    </xf>
    <xf numFmtId="0" fontId="92" fillId="5" borderId="82" xfId="0" applyFont="1" applyFill="1" applyBorder="1" applyAlignment="1" applyProtection="1">
      <alignment horizontal="center" vertical="center" wrapText="1"/>
      <protection locked="0"/>
    </xf>
    <xf numFmtId="0" fontId="92" fillId="16" borderId="82" xfId="0" applyFont="1" applyFill="1" applyBorder="1" applyAlignment="1" applyProtection="1">
      <alignment horizontal="center" vertical="center" wrapText="1"/>
      <protection locked="0"/>
    </xf>
    <xf numFmtId="0" fontId="92" fillId="5" borderId="82" xfId="0" applyFont="1" applyFill="1" applyBorder="1" applyAlignment="1" applyProtection="1">
      <alignment horizontal="left" vertical="center" wrapText="1"/>
      <protection locked="0"/>
    </xf>
    <xf numFmtId="0" fontId="18" fillId="3" borderId="82" xfId="0" applyFont="1" applyFill="1" applyBorder="1" applyAlignment="1">
      <alignment horizontal="left" vertical="center" wrapText="1"/>
    </xf>
    <xf numFmtId="9" fontId="92" fillId="16" borderId="82" xfId="1" applyFont="1" applyFill="1" applyBorder="1" applyAlignment="1" applyProtection="1">
      <alignment horizontal="center" vertical="center" wrapText="1"/>
      <protection locked="0"/>
    </xf>
    <xf numFmtId="0" fontId="18" fillId="3" borderId="82" xfId="0" applyFont="1" applyFill="1" applyBorder="1" applyAlignment="1">
      <alignment horizontal="center" vertical="center" wrapText="1"/>
    </xf>
    <xf numFmtId="0" fontId="92" fillId="3" borderId="82" xfId="0" applyFont="1" applyFill="1" applyBorder="1" applyAlignment="1" applyProtection="1">
      <alignment horizontal="center" vertical="center" wrapText="1"/>
      <protection locked="0"/>
    </xf>
    <xf numFmtId="0" fontId="22" fillId="3" borderId="82" xfId="0" applyFont="1" applyFill="1" applyBorder="1" applyAlignment="1" applyProtection="1">
      <alignment horizontal="center" vertical="center" wrapText="1"/>
      <protection locked="0"/>
    </xf>
    <xf numFmtId="9" fontId="92" fillId="3" borderId="82" xfId="1" applyFont="1" applyFill="1" applyBorder="1" applyAlignment="1" applyProtection="1">
      <alignment horizontal="center" vertical="center" wrapText="1"/>
      <protection locked="0"/>
    </xf>
    <xf numFmtId="0" fontId="92" fillId="3" borderId="82" xfId="0" applyFont="1" applyFill="1" applyBorder="1" applyAlignment="1" applyProtection="1">
      <alignment horizontal="left" vertical="center" wrapText="1"/>
      <protection locked="0"/>
    </xf>
    <xf numFmtId="0" fontId="93" fillId="10" borderId="82" xfId="0" applyFont="1" applyFill="1" applyBorder="1" applyAlignment="1">
      <alignment horizontal="left" vertical="center" wrapText="1"/>
    </xf>
    <xf numFmtId="0" fontId="94" fillId="10" borderId="82" xfId="0" applyFont="1" applyFill="1" applyBorder="1" applyAlignment="1">
      <alignment horizontal="center" vertical="center" wrapText="1"/>
    </xf>
    <xf numFmtId="0" fontId="22" fillId="24" borderId="82" xfId="0" applyFont="1" applyFill="1" applyBorder="1" applyAlignment="1" applyProtection="1">
      <alignment horizontal="left" vertical="center" wrapText="1"/>
      <protection locked="0"/>
    </xf>
    <xf numFmtId="0" fontId="22" fillId="24" borderId="82" xfId="0" applyFont="1" applyFill="1" applyBorder="1" applyAlignment="1" applyProtection="1">
      <alignment horizontal="center" vertical="center" wrapText="1"/>
      <protection locked="0"/>
    </xf>
    <xf numFmtId="0" fontId="92" fillId="5" borderId="109" xfId="0" applyFont="1" applyFill="1" applyBorder="1" applyAlignment="1" applyProtection="1">
      <alignment vertical="center" wrapText="1"/>
      <protection locked="0"/>
    </xf>
    <xf numFmtId="0" fontId="83" fillId="21" borderId="82" xfId="0" applyFont="1" applyFill="1" applyBorder="1" applyAlignment="1" applyProtection="1">
      <alignment vertical="center"/>
      <protection locked="0"/>
    </xf>
    <xf numFmtId="0" fontId="22" fillId="9" borderId="82" xfId="0" applyFont="1" applyFill="1" applyBorder="1" applyAlignment="1">
      <alignment vertical="center" wrapText="1"/>
    </xf>
    <xf numFmtId="0" fontId="93" fillId="10" borderId="82" xfId="0" applyFont="1" applyFill="1" applyBorder="1" applyAlignment="1">
      <alignment vertical="center" wrapText="1"/>
    </xf>
    <xf numFmtId="43" fontId="92" fillId="5" borderId="82" xfId="3" applyFont="1" applyFill="1" applyBorder="1" applyAlignment="1" applyProtection="1">
      <alignment horizontal="center" vertical="center" wrapText="1"/>
      <protection locked="0"/>
    </xf>
    <xf numFmtId="0" fontId="18" fillId="0" borderId="82" xfId="0" applyFont="1" applyBorder="1" applyAlignment="1">
      <alignment horizontal="left" vertical="center" wrapText="1"/>
    </xf>
    <xf numFmtId="0" fontId="18" fillId="9" borderId="82" xfId="0" applyFont="1" applyFill="1" applyBorder="1" applyAlignment="1">
      <alignment vertical="center" wrapText="1"/>
    </xf>
    <xf numFmtId="10" fontId="22" fillId="3" borderId="82" xfId="0" applyNumberFormat="1" applyFont="1" applyFill="1" applyBorder="1" applyAlignment="1">
      <alignment horizontal="center" vertical="center" wrapText="1"/>
    </xf>
    <xf numFmtId="0" fontId="87" fillId="0" borderId="87" xfId="0" applyFont="1" applyBorder="1" applyAlignment="1">
      <alignment vertical="center" textRotation="255" wrapText="1"/>
    </xf>
    <xf numFmtId="43" fontId="14" fillId="5" borderId="82" xfId="3" applyFont="1" applyFill="1" applyBorder="1" applyAlignment="1" applyProtection="1">
      <alignment horizontal="center" vertical="center" wrapText="1"/>
      <protection locked="0"/>
    </xf>
    <xf numFmtId="0" fontId="92" fillId="5" borderId="82" xfId="0" applyFont="1" applyFill="1" applyBorder="1" applyAlignment="1" applyProtection="1">
      <alignment vertical="center"/>
      <protection locked="0"/>
    </xf>
    <xf numFmtId="9" fontId="92" fillId="5" borderId="82" xfId="1" applyFont="1" applyFill="1" applyBorder="1" applyAlignment="1" applyProtection="1">
      <alignment vertical="center"/>
      <protection locked="0"/>
    </xf>
    <xf numFmtId="0" fontId="93" fillId="10" borderId="82" xfId="0" applyFont="1" applyFill="1" applyBorder="1" applyAlignment="1" applyProtection="1">
      <alignment horizontal="left" vertical="center" wrapText="1"/>
      <protection locked="0"/>
    </xf>
    <xf numFmtId="9" fontId="22" fillId="0" borderId="82" xfId="0" applyNumberFormat="1" applyFont="1" applyBorder="1" applyAlignment="1">
      <alignment horizontal="center" vertical="center" wrapText="1"/>
    </xf>
    <xf numFmtId="0" fontId="94" fillId="10" borderId="82" xfId="0" applyFont="1" applyFill="1" applyBorder="1" applyAlignment="1" applyProtection="1">
      <alignment horizontal="center" vertical="center" wrapText="1"/>
      <protection locked="0"/>
    </xf>
    <xf numFmtId="0" fontId="18" fillId="9" borderId="82" xfId="0" applyFont="1" applyFill="1" applyBorder="1" applyAlignment="1" applyProtection="1">
      <alignment horizontal="left" vertical="center" wrapText="1"/>
      <protection locked="0"/>
    </xf>
    <xf numFmtId="0" fontId="18" fillId="9" borderId="82" xfId="0" applyFont="1" applyFill="1" applyBorder="1" applyAlignment="1" applyProtection="1">
      <alignment horizontal="center" vertical="center" wrapText="1"/>
      <protection locked="0"/>
    </xf>
    <xf numFmtId="0" fontId="18" fillId="3" borderId="82" xfId="0" applyFont="1" applyFill="1" applyBorder="1" applyAlignment="1" applyProtection="1">
      <alignment vertical="center" wrapText="1"/>
      <protection locked="0"/>
    </xf>
    <xf numFmtId="0" fontId="18" fillId="3" borderId="82" xfId="0" applyFont="1" applyFill="1" applyBorder="1" applyAlignment="1" applyProtection="1">
      <alignment horizontal="center" vertical="center" wrapText="1"/>
      <protection locked="0"/>
    </xf>
    <xf numFmtId="0" fontId="22" fillId="0" borderId="82" xfId="0" applyFont="1" applyBorder="1" applyAlignment="1" applyProtection="1">
      <alignment vertical="center"/>
      <protection locked="0"/>
    </xf>
    <xf numFmtId="0" fontId="92" fillId="0" borderId="82" xfId="0" applyFont="1" applyBorder="1" applyAlignment="1" applyProtection="1">
      <alignment horizontal="center" vertical="center" wrapText="1"/>
      <protection locked="0"/>
    </xf>
    <xf numFmtId="0" fontId="22" fillId="0" borderId="82" xfId="0" applyFont="1" applyBorder="1" applyAlignment="1" applyProtection="1">
      <alignment horizontal="center" vertical="center" wrapText="1"/>
      <protection locked="0"/>
    </xf>
    <xf numFmtId="9" fontId="92" fillId="0" borderId="82" xfId="1" applyFont="1" applyBorder="1" applyAlignment="1" applyProtection="1">
      <alignment horizontal="center" vertical="center" wrapText="1"/>
      <protection locked="0"/>
    </xf>
    <xf numFmtId="0" fontId="92" fillId="0" borderId="82" xfId="0" applyFont="1" applyBorder="1" applyAlignment="1" applyProtection="1">
      <alignment horizontal="left" vertical="center" wrapText="1"/>
      <protection locked="0"/>
    </xf>
    <xf numFmtId="0" fontId="22" fillId="0" borderId="82" xfId="0" applyFont="1" applyBorder="1" applyAlignment="1" applyProtection="1">
      <alignment vertical="center" wrapText="1"/>
      <protection locked="0"/>
    </xf>
    <xf numFmtId="0" fontId="92" fillId="3" borderId="82" xfId="0" applyFont="1" applyFill="1" applyBorder="1" applyAlignment="1" applyProtection="1">
      <alignment vertical="center" wrapText="1"/>
      <protection locked="0"/>
    </xf>
    <xf numFmtId="0" fontId="18" fillId="3" borderId="82" xfId="0" applyFont="1" applyFill="1" applyBorder="1" applyAlignment="1" applyProtection="1">
      <alignment horizontal="left" vertical="center" wrapText="1"/>
      <protection locked="0"/>
    </xf>
    <xf numFmtId="43" fontId="98" fillId="5" borderId="82" xfId="3" applyFont="1" applyFill="1" applyBorder="1" applyAlignment="1" applyProtection="1">
      <alignment horizontal="center" vertical="center" wrapText="1"/>
      <protection locked="0"/>
    </xf>
    <xf numFmtId="9" fontId="98" fillId="5" borderId="82" xfId="1" applyFont="1" applyFill="1" applyBorder="1" applyAlignment="1" applyProtection="1">
      <alignment horizontal="center" vertical="center" wrapText="1"/>
      <protection locked="0"/>
    </xf>
    <xf numFmtId="9" fontId="39" fillId="3" borderId="82" xfId="1" applyFont="1" applyFill="1" applyBorder="1" applyAlignment="1" applyProtection="1">
      <alignment horizontal="center" vertical="center" wrapText="1"/>
      <protection locked="0"/>
    </xf>
    <xf numFmtId="9" fontId="18" fillId="3" borderId="82" xfId="1" applyFont="1" applyFill="1" applyBorder="1" applyAlignment="1" applyProtection="1">
      <alignment horizontal="center" vertical="center" wrapText="1"/>
      <protection locked="0"/>
    </xf>
    <xf numFmtId="0" fontId="18" fillId="0" borderId="82" xfId="0" applyFont="1" applyBorder="1" applyAlignment="1" applyProtection="1">
      <alignment horizontal="center" vertical="center" wrapText="1"/>
      <protection locked="0"/>
    </xf>
    <xf numFmtId="0" fontId="83" fillId="21" borderId="105" xfId="0" applyFont="1" applyFill="1" applyBorder="1" applyAlignment="1" applyProtection="1">
      <alignment vertical="center"/>
      <protection locked="0"/>
    </xf>
    <xf numFmtId="0" fontId="83" fillId="21" borderId="106" xfId="0" applyFont="1" applyFill="1" applyBorder="1" applyAlignment="1" applyProtection="1">
      <alignment vertical="center"/>
      <protection locked="0"/>
    </xf>
    <xf numFmtId="0" fontId="22" fillId="21" borderId="82" xfId="0" applyFont="1" applyFill="1" applyBorder="1" applyAlignment="1" applyProtection="1">
      <alignment vertical="center" wrapText="1"/>
      <protection locked="0"/>
    </xf>
    <xf numFmtId="0" fontId="18" fillId="20" borderId="82" xfId="0" applyFont="1" applyFill="1" applyBorder="1" applyAlignment="1" applyProtection="1">
      <alignment horizontal="center" vertical="center" wrapText="1"/>
      <protection locked="0"/>
    </xf>
    <xf numFmtId="9" fontId="39" fillId="20" borderId="82" xfId="1" applyFont="1" applyFill="1" applyBorder="1" applyAlignment="1" applyProtection="1">
      <alignment horizontal="center" vertical="center" wrapText="1"/>
      <protection locked="0"/>
    </xf>
    <xf numFmtId="9" fontId="18" fillId="20" borderId="82" xfId="1" applyFont="1" applyFill="1" applyBorder="1" applyAlignment="1" applyProtection="1">
      <alignment horizontal="center" vertical="center" wrapText="1"/>
      <protection locked="0"/>
    </xf>
    <xf numFmtId="0" fontId="18" fillId="20" borderId="82" xfId="0" applyFont="1" applyFill="1" applyBorder="1" applyAlignment="1" applyProtection="1">
      <alignment horizontal="left" vertical="center" wrapText="1"/>
      <protection locked="0"/>
    </xf>
    <xf numFmtId="4" fontId="39" fillId="0" borderId="82" xfId="0" applyNumberFormat="1" applyFont="1" applyBorder="1" applyAlignment="1">
      <alignment horizontal="center" vertical="center" wrapText="1"/>
    </xf>
    <xf numFmtId="9" fontId="39" fillId="0" borderId="82" xfId="0" applyNumberFormat="1" applyFont="1" applyBorder="1" applyAlignment="1">
      <alignment horizontal="center" vertical="center" wrapText="1"/>
    </xf>
    <xf numFmtId="166" fontId="39" fillId="0" borderId="82" xfId="0" applyNumberFormat="1" applyFont="1" applyBorder="1" applyAlignment="1">
      <alignment horizontal="center" vertical="center" wrapText="1"/>
    </xf>
    <xf numFmtId="4" fontId="18" fillId="0" borderId="82" xfId="0" applyNumberFormat="1" applyFont="1" applyBorder="1" applyAlignment="1">
      <alignment horizontal="center" vertical="center" wrapText="1"/>
    </xf>
    <xf numFmtId="9" fontId="18" fillId="0" borderId="82" xfId="0" applyNumberFormat="1" applyFont="1" applyBorder="1" applyAlignment="1">
      <alignment horizontal="center" vertical="center" wrapText="1"/>
    </xf>
    <xf numFmtId="0" fontId="22" fillId="0" borderId="82" xfId="0" applyFont="1" applyBorder="1" applyAlignment="1">
      <alignment vertical="center"/>
    </xf>
    <xf numFmtId="9" fontId="22" fillId="0" borderId="82" xfId="0" applyNumberFormat="1" applyFont="1" applyBorder="1" applyAlignment="1">
      <alignment vertical="center"/>
    </xf>
    <xf numFmtId="0" fontId="87" fillId="0" borderId="18" xfId="0" applyFont="1" applyBorder="1" applyAlignment="1" applyProtection="1">
      <alignment vertical="center" textRotation="255" wrapText="1"/>
      <protection locked="0"/>
    </xf>
    <xf numFmtId="0" fontId="3" fillId="0" borderId="0" xfId="0" applyFont="1" applyAlignment="1" applyProtection="1">
      <alignment vertical="center"/>
      <protection locked="0"/>
    </xf>
    <xf numFmtId="0" fontId="39" fillId="0" borderId="32" xfId="0" applyFont="1" applyBorder="1" applyAlignment="1">
      <alignment horizontal="left" vertical="center" wrapText="1"/>
    </xf>
    <xf numFmtId="0" fontId="18" fillId="0" borderId="59" xfId="0" applyFont="1" applyBorder="1" applyAlignment="1">
      <alignment horizontal="left" vertical="center" wrapText="1"/>
    </xf>
    <xf numFmtId="3" fontId="39" fillId="0" borderId="46" xfId="0" applyNumberFormat="1" applyFont="1" applyBorder="1" applyAlignment="1">
      <alignment horizontal="center" vertical="center" wrapText="1"/>
    </xf>
    <xf numFmtId="9" fontId="39" fillId="0" borderId="59" xfId="0" applyNumberFormat="1" applyFont="1" applyBorder="1" applyAlignment="1">
      <alignment horizontal="center" vertical="center" wrapText="1"/>
    </xf>
    <xf numFmtId="0" fontId="18" fillId="0" borderId="275" xfId="0" applyFont="1" applyBorder="1" applyAlignment="1">
      <alignment horizontal="center" vertical="center" wrapText="1"/>
    </xf>
    <xf numFmtId="9" fontId="39" fillId="0" borderId="275" xfId="0" applyNumberFormat="1" applyFont="1" applyBorder="1" applyAlignment="1">
      <alignment horizontal="center" vertical="center" wrapText="1"/>
    </xf>
    <xf numFmtId="0" fontId="18" fillId="0" borderId="276"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3" fontId="18" fillId="21" borderId="82" xfId="0" applyNumberFormat="1" applyFont="1" applyFill="1" applyBorder="1" applyAlignment="1" applyProtection="1">
      <alignment horizontal="center" vertical="center" wrapText="1"/>
      <protection locked="0"/>
    </xf>
    <xf numFmtId="0" fontId="3" fillId="0" borderId="179" xfId="0" applyFont="1" applyBorder="1" applyAlignment="1">
      <alignment vertical="center"/>
    </xf>
    <xf numFmtId="0" fontId="18" fillId="0" borderId="258" xfId="0" applyFont="1" applyBorder="1" applyAlignment="1">
      <alignment horizontal="center" vertical="center" wrapText="1"/>
    </xf>
    <xf numFmtId="0" fontId="18" fillId="0" borderId="87"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horizontal="left" vertical="center" wrapText="1"/>
    </xf>
    <xf numFmtId="0" fontId="3" fillId="0" borderId="179" xfId="0" applyFont="1" applyBorder="1" applyAlignment="1">
      <alignment horizontal="left" vertical="center"/>
    </xf>
    <xf numFmtId="0" fontId="22" fillId="0" borderId="82" xfId="0" applyFont="1" applyBorder="1" applyAlignment="1">
      <alignment horizontal="center" vertical="center" wrapText="1"/>
    </xf>
    <xf numFmtId="0" fontId="22" fillId="21" borderId="82" xfId="0" applyFont="1" applyFill="1" applyBorder="1" applyAlignment="1" applyProtection="1">
      <alignment horizontal="center" vertical="center" wrapText="1"/>
      <protection locked="0"/>
    </xf>
    <xf numFmtId="0" fontId="22" fillId="29" borderId="82" xfId="0" applyFont="1" applyFill="1" applyBorder="1" applyAlignment="1" applyProtection="1">
      <alignment horizontal="center" vertical="center" wrapText="1"/>
      <protection locked="0"/>
    </xf>
    <xf numFmtId="0" fontId="22" fillId="14" borderId="179" xfId="0" applyFont="1" applyFill="1" applyBorder="1" applyAlignment="1">
      <alignment horizontal="center" vertical="center" wrapText="1"/>
    </xf>
    <xf numFmtId="0" fontId="100" fillId="0" borderId="258" xfId="0" applyFont="1" applyBorder="1" applyAlignment="1">
      <alignment horizontal="left" vertical="top"/>
    </xf>
    <xf numFmtId="0" fontId="100" fillId="0" borderId="179" xfId="0" applyFont="1" applyBorder="1" applyAlignment="1">
      <alignment vertical="top" wrapText="1"/>
    </xf>
    <xf numFmtId="0" fontId="100" fillId="0" borderId="209" xfId="0" applyFont="1" applyBorder="1" applyAlignment="1">
      <alignment vertical="top" wrapText="1"/>
    </xf>
    <xf numFmtId="0" fontId="18" fillId="14" borderId="179" xfId="0" applyFont="1" applyFill="1" applyBorder="1" applyAlignment="1">
      <alignment horizontal="left" vertical="center"/>
    </xf>
    <xf numFmtId="0" fontId="86" fillId="13" borderId="179" xfId="0" applyFont="1" applyFill="1" applyBorder="1" applyAlignment="1">
      <alignment vertical="center" wrapText="1"/>
    </xf>
    <xf numFmtId="0" fontId="3" fillId="21" borderId="82" xfId="0" applyFont="1" applyFill="1" applyBorder="1" applyAlignment="1" applyProtection="1">
      <alignment vertical="center"/>
      <protection locked="0"/>
    </xf>
    <xf numFmtId="0" fontId="22" fillId="21" borderId="82" xfId="0" applyFont="1" applyFill="1" applyBorder="1" applyAlignment="1" applyProtection="1">
      <alignment vertical="center"/>
      <protection locked="0"/>
    </xf>
    <xf numFmtId="9" fontId="22" fillId="21" borderId="82" xfId="1" applyFont="1" applyFill="1" applyBorder="1" applyAlignment="1" applyProtection="1">
      <alignment vertical="center"/>
      <protection locked="0"/>
    </xf>
    <xf numFmtId="0" fontId="3" fillId="0" borderId="258" xfId="0" applyFont="1" applyBorder="1" applyAlignment="1">
      <alignment vertical="center"/>
    </xf>
    <xf numFmtId="0" fontId="22" fillId="0" borderId="87" xfId="0" applyFont="1" applyBorder="1" applyAlignment="1">
      <alignment vertical="center"/>
    </xf>
    <xf numFmtId="0" fontId="22" fillId="0" borderId="11" xfId="0" applyFont="1" applyBorder="1" applyAlignment="1">
      <alignment vertical="center"/>
    </xf>
    <xf numFmtId="3" fontId="39" fillId="0" borderId="82" xfId="0" applyNumberFormat="1" applyFont="1" applyBorder="1" applyAlignment="1" applyProtection="1">
      <alignment horizontal="center" vertical="center" wrapText="1"/>
      <protection locked="0"/>
    </xf>
    <xf numFmtId="0" fontId="22" fillId="0" borderId="82" xfId="0" applyFont="1" applyBorder="1" applyAlignment="1">
      <alignment vertical="center" wrapText="1"/>
    </xf>
    <xf numFmtId="0" fontId="22" fillId="0" borderId="258" xfId="0" applyFont="1" applyBorder="1" applyAlignment="1">
      <alignment vertical="center"/>
    </xf>
    <xf numFmtId="0" fontId="22" fillId="0" borderId="273" xfId="0" applyFont="1" applyBorder="1" applyAlignment="1">
      <alignment vertical="center"/>
    </xf>
    <xf numFmtId="0" fontId="22" fillId="0" borderId="179" xfId="0" applyFont="1" applyBorder="1" applyAlignment="1">
      <alignment vertical="center"/>
    </xf>
    <xf numFmtId="0" fontId="22" fillId="0" borderId="179" xfId="0" applyFont="1" applyBorder="1" applyAlignment="1">
      <alignment vertical="center" wrapText="1"/>
    </xf>
    <xf numFmtId="0" fontId="22" fillId="0" borderId="12" xfId="0" applyFont="1" applyBorder="1" applyAlignment="1">
      <alignment vertical="center"/>
    </xf>
    <xf numFmtId="0" fontId="22" fillId="0" borderId="10" xfId="0" applyFont="1" applyBorder="1" applyAlignment="1">
      <alignment horizontal="center" vertical="center"/>
    </xf>
    <xf numFmtId="0" fontId="22" fillId="0" borderId="28" xfId="0" applyFont="1" applyBorder="1" applyAlignment="1">
      <alignment horizontal="center" vertical="center"/>
    </xf>
    <xf numFmtId="0" fontId="22" fillId="3" borderId="28" xfId="0" applyFont="1" applyFill="1" applyBorder="1" applyAlignment="1">
      <alignment horizontal="center" vertical="center"/>
    </xf>
    <xf numFmtId="0" fontId="22" fillId="0" borderId="65" xfId="0" applyFont="1" applyBorder="1" applyAlignment="1">
      <alignment horizontal="center" vertical="center"/>
    </xf>
    <xf numFmtId="0" fontId="22" fillId="0" borderId="170" xfId="0" applyFont="1" applyBorder="1" applyAlignment="1">
      <alignment vertical="center"/>
    </xf>
    <xf numFmtId="0" fontId="87" fillId="0" borderId="170" xfId="0" applyFont="1" applyBorder="1" applyAlignment="1">
      <alignment vertical="center" textRotation="255" wrapText="1"/>
    </xf>
    <xf numFmtId="0" fontId="3" fillId="14" borderId="267" xfId="0" applyFont="1" applyFill="1" applyBorder="1" applyAlignment="1">
      <alignment vertical="center"/>
    </xf>
    <xf numFmtId="0" fontId="3" fillId="14" borderId="165" xfId="0" applyFont="1" applyFill="1" applyBorder="1" applyAlignment="1">
      <alignment vertical="center"/>
    </xf>
    <xf numFmtId="0" fontId="3" fillId="0" borderId="267" xfId="0" applyFont="1" applyBorder="1" applyAlignment="1">
      <alignment vertical="center"/>
    </xf>
    <xf numFmtId="0" fontId="3" fillId="0" borderId="165" xfId="0" applyFont="1" applyBorder="1" applyAlignment="1">
      <alignment vertical="center"/>
    </xf>
    <xf numFmtId="0" fontId="90" fillId="0" borderId="180" xfId="0" applyFont="1" applyBorder="1" applyAlignment="1">
      <alignment horizontal="left" vertical="center" wrapText="1"/>
    </xf>
    <xf numFmtId="0" fontId="22" fillId="0" borderId="180" xfId="0" applyFont="1" applyBorder="1" applyAlignment="1">
      <alignment vertical="center"/>
    </xf>
    <xf numFmtId="0" fontId="18" fillId="13" borderId="179" xfId="0" applyFont="1" applyFill="1" applyBorder="1" applyAlignment="1">
      <alignment vertical="center" wrapText="1"/>
    </xf>
    <xf numFmtId="9" fontId="39" fillId="0" borderId="185" xfId="0" applyNumberFormat="1" applyFont="1" applyBorder="1" applyAlignment="1">
      <alignment horizontal="center" vertical="center" wrapText="1"/>
    </xf>
    <xf numFmtId="165" fontId="18" fillId="0" borderId="185" xfId="0" applyNumberFormat="1" applyFont="1" applyBorder="1" applyAlignment="1">
      <alignment horizontal="center" vertical="center" wrapText="1"/>
    </xf>
    <xf numFmtId="9" fontId="18" fillId="0" borderId="185" xfId="0" applyNumberFormat="1" applyFont="1" applyBorder="1" applyAlignment="1">
      <alignment horizontal="center" vertical="center" wrapText="1"/>
    </xf>
    <xf numFmtId="0" fontId="18" fillId="0" borderId="185" xfId="0" applyFont="1" applyBorder="1" applyAlignment="1">
      <alignment horizontal="center" vertical="center" wrapText="1"/>
    </xf>
    <xf numFmtId="9" fontId="39" fillId="0" borderId="277" xfId="0" applyNumberFormat="1" applyFont="1" applyBorder="1" applyAlignment="1">
      <alignment horizontal="center" vertical="center" wrapText="1"/>
    </xf>
    <xf numFmtId="0" fontId="3" fillId="14" borderId="179" xfId="0" applyFont="1" applyFill="1" applyBorder="1" applyAlignment="1">
      <alignment vertical="center"/>
    </xf>
    <xf numFmtId="0" fontId="86" fillId="14" borderId="179" xfId="0" applyFont="1" applyFill="1" applyBorder="1" applyAlignment="1">
      <alignment vertical="center" wrapText="1"/>
    </xf>
    <xf numFmtId="0" fontId="100" fillId="14" borderId="179" xfId="0" applyFont="1" applyFill="1" applyBorder="1" applyAlignment="1">
      <alignment vertical="top" wrapText="1"/>
    </xf>
    <xf numFmtId="0" fontId="18" fillId="13" borderId="179" xfId="0" applyFont="1" applyFill="1" applyBorder="1" applyAlignment="1">
      <alignment vertical="center"/>
    </xf>
    <xf numFmtId="0" fontId="22" fillId="0" borderId="86" xfId="0" applyFont="1" applyBorder="1" applyAlignment="1">
      <alignment vertical="center"/>
    </xf>
    <xf numFmtId="9" fontId="22" fillId="21" borderId="82" xfId="1" applyFont="1" applyFill="1" applyBorder="1" applyAlignment="1" applyProtection="1">
      <alignment horizontal="center" vertical="center"/>
      <protection locked="0"/>
    </xf>
    <xf numFmtId="0" fontId="22" fillId="21" borderId="82" xfId="0" applyFont="1" applyFill="1" applyBorder="1" applyAlignment="1" applyProtection="1">
      <alignment horizontal="center" vertical="center"/>
      <protection locked="0"/>
    </xf>
    <xf numFmtId="0" fontId="3" fillId="0" borderId="225" xfId="0" applyFont="1" applyBorder="1" applyAlignment="1">
      <alignment vertical="center"/>
    </xf>
    <xf numFmtId="0" fontId="3" fillId="0" borderId="294" xfId="0" applyFont="1" applyBorder="1" applyAlignment="1">
      <alignment vertical="center"/>
    </xf>
    <xf numFmtId="0" fontId="22" fillId="0" borderId="264" xfId="0" applyFont="1" applyBorder="1" applyAlignment="1">
      <alignment horizontal="center" vertical="center" wrapText="1"/>
    </xf>
    <xf numFmtId="0" fontId="3" fillId="14" borderId="181" xfId="0" applyFont="1" applyFill="1" applyBorder="1" applyAlignment="1">
      <alignment vertical="center"/>
    </xf>
    <xf numFmtId="3" fontId="92" fillId="5" borderId="79" xfId="0" applyNumberFormat="1" applyFont="1" applyFill="1" applyBorder="1" applyAlignment="1" applyProtection="1">
      <alignment horizontal="center" vertical="center"/>
      <protection locked="0"/>
    </xf>
    <xf numFmtId="0" fontId="85" fillId="0" borderId="79" xfId="0" applyFont="1" applyBorder="1" applyAlignment="1">
      <alignment horizontal="center" vertical="center" wrapText="1"/>
    </xf>
    <xf numFmtId="0" fontId="3" fillId="0" borderId="12" xfId="0" applyFont="1" applyBorder="1" applyAlignment="1">
      <alignment vertical="center"/>
    </xf>
    <xf numFmtId="0" fontId="22" fillId="0" borderId="167" xfId="0" applyFont="1" applyBorder="1" applyAlignment="1">
      <alignment vertical="center" wrapText="1"/>
    </xf>
    <xf numFmtId="0" fontId="26" fillId="0" borderId="82" xfId="0" applyFont="1" applyBorder="1" applyAlignment="1">
      <alignment horizontal="center" vertical="center"/>
    </xf>
    <xf numFmtId="0" fontId="26" fillId="0" borderId="82" xfId="0" applyFont="1" applyBorder="1" applyAlignment="1">
      <alignment horizontal="center" vertical="center" wrapText="1"/>
    </xf>
    <xf numFmtId="0" fontId="4" fillId="0" borderId="297" xfId="0" applyFont="1" applyBorder="1" applyAlignment="1">
      <alignment vertical="center"/>
    </xf>
    <xf numFmtId="0" fontId="5" fillId="0" borderId="179" xfId="0" applyFont="1" applyBorder="1"/>
    <xf numFmtId="0" fontId="29" fillId="0" borderId="117" xfId="0" applyFont="1" applyBorder="1" applyAlignment="1">
      <alignment vertical="center" wrapText="1"/>
    </xf>
    <xf numFmtId="0" fontId="21" fillId="0" borderId="168" xfId="0" applyFont="1" applyBorder="1" applyAlignment="1">
      <alignment vertical="center" wrapText="1"/>
    </xf>
    <xf numFmtId="0" fontId="4" fillId="0" borderId="17" xfId="0" applyFont="1" applyBorder="1" applyAlignment="1">
      <alignment vertical="center"/>
    </xf>
    <xf numFmtId="0" fontId="4" fillId="3" borderId="46" xfId="0" applyFont="1" applyFill="1" applyBorder="1" applyAlignment="1">
      <alignment vertical="center"/>
    </xf>
    <xf numFmtId="0" fontId="4" fillId="0" borderId="167" xfId="0" applyFont="1" applyBorder="1" applyAlignment="1">
      <alignment vertical="center"/>
    </xf>
    <xf numFmtId="0" fontId="4" fillId="0" borderId="171" xfId="0" applyFont="1" applyBorder="1" applyAlignment="1">
      <alignment vertical="center" wrapText="1"/>
    </xf>
    <xf numFmtId="0" fontId="41" fillId="0" borderId="179" xfId="0" applyFont="1" applyBorder="1" applyAlignment="1">
      <alignment vertical="center" textRotation="255" wrapText="1"/>
    </xf>
    <xf numFmtId="0" fontId="5" fillId="0" borderId="299" xfId="0" applyFont="1" applyBorder="1"/>
    <xf numFmtId="0" fontId="5" fillId="0" borderId="300" xfId="0" applyFont="1" applyBorder="1"/>
    <xf numFmtId="0" fontId="44" fillId="0" borderId="179" xfId="0" applyFont="1" applyBorder="1" applyAlignment="1">
      <alignment vertical="center" wrapText="1"/>
    </xf>
    <xf numFmtId="0" fontId="30" fillId="0" borderId="181" xfId="0" applyFont="1" applyBorder="1" applyAlignment="1">
      <alignment vertical="center" wrapText="1"/>
    </xf>
    <xf numFmtId="0" fontId="5" fillId="0" borderId="301" xfId="0" applyFont="1" applyBorder="1"/>
    <xf numFmtId="0" fontId="26" fillId="0" borderId="293" xfId="0" applyFont="1" applyBorder="1" applyAlignment="1">
      <alignment horizontal="center" vertical="center"/>
    </xf>
    <xf numFmtId="0" fontId="26" fillId="3" borderId="169" xfId="0" applyFont="1" applyFill="1" applyBorder="1" applyAlignment="1">
      <alignment horizontal="center" vertical="center" wrapText="1"/>
    </xf>
    <xf numFmtId="0" fontId="26" fillId="3" borderId="60" xfId="0" applyFont="1" applyFill="1" applyBorder="1" applyAlignment="1">
      <alignment horizontal="center" vertical="center" wrapText="1"/>
    </xf>
    <xf numFmtId="0" fontId="106" fillId="0" borderId="11" xfId="0" applyFont="1" applyBorder="1" applyAlignment="1">
      <alignment vertical="center"/>
    </xf>
    <xf numFmtId="0" fontId="22" fillId="0" borderId="0" xfId="0" applyFont="1" applyAlignment="1">
      <alignment vertical="center"/>
    </xf>
    <xf numFmtId="0" fontId="65" fillId="0" borderId="87" xfId="0" applyFont="1" applyBorder="1" applyAlignment="1">
      <alignment vertical="center"/>
    </xf>
    <xf numFmtId="0" fontId="56" fillId="0" borderId="180" xfId="0" applyFont="1" applyBorder="1" applyAlignment="1">
      <alignment vertical="center"/>
    </xf>
    <xf numFmtId="0" fontId="23" fillId="0" borderId="271" xfId="0" applyFont="1" applyBorder="1" applyAlignment="1">
      <alignment vertical="center" wrapText="1"/>
    </xf>
    <xf numFmtId="0" fontId="60" fillId="0" borderId="272" xfId="0" applyFont="1" applyBorder="1" applyAlignment="1">
      <alignment horizontal="left" vertical="center" wrapText="1"/>
    </xf>
    <xf numFmtId="0" fontId="61" fillId="0" borderId="182" xfId="0" applyFont="1" applyBorder="1" applyAlignment="1">
      <alignment horizontal="left" vertical="center" wrapText="1"/>
    </xf>
    <xf numFmtId="0" fontId="56" fillId="0" borderId="303" xfId="0" applyFont="1" applyBorder="1" applyAlignment="1">
      <alignment vertical="center"/>
    </xf>
    <xf numFmtId="0" fontId="65" fillId="0" borderId="304" xfId="0" applyFont="1" applyBorder="1" applyAlignment="1">
      <alignment vertical="center"/>
    </xf>
    <xf numFmtId="0" fontId="65" fillId="0" borderId="273" xfId="0" applyFont="1" applyBorder="1" applyAlignment="1">
      <alignment vertical="center"/>
    </xf>
    <xf numFmtId="0" fontId="65" fillId="0" borderId="274" xfId="0" applyFont="1" applyBorder="1" applyAlignment="1">
      <alignment vertical="center"/>
    </xf>
    <xf numFmtId="0" fontId="65" fillId="0" borderId="170" xfId="0" applyFont="1" applyBorder="1" applyAlignment="1">
      <alignment vertical="center"/>
    </xf>
    <xf numFmtId="0" fontId="66" fillId="0" borderId="179" xfId="0" applyFont="1" applyBorder="1" applyAlignment="1">
      <alignment vertical="center" textRotation="255" wrapText="1"/>
    </xf>
    <xf numFmtId="0" fontId="66" fillId="0" borderId="12" xfId="0" applyFont="1" applyBorder="1" applyAlignment="1">
      <alignment vertical="center" textRotation="255" wrapText="1"/>
    </xf>
    <xf numFmtId="0" fontId="66" fillId="0" borderId="276" xfId="0" applyFont="1" applyBorder="1" applyAlignment="1">
      <alignment vertical="center" textRotation="255" wrapText="1"/>
    </xf>
    <xf numFmtId="0" fontId="63" fillId="3" borderId="263" xfId="0" applyFont="1" applyFill="1" applyBorder="1" applyAlignment="1">
      <alignment horizontal="center" vertical="center" wrapText="1"/>
    </xf>
    <xf numFmtId="0" fontId="26" fillId="0" borderId="82" xfId="0" applyFont="1" applyBorder="1" applyAlignment="1">
      <alignment vertical="center" wrapText="1"/>
    </xf>
    <xf numFmtId="0" fontId="4" fillId="20" borderId="28" xfId="0" applyFont="1" applyFill="1" applyBorder="1" applyAlignment="1" applyProtection="1">
      <alignment vertical="center" wrapText="1"/>
      <protection locked="0"/>
    </xf>
    <xf numFmtId="0" fontId="22" fillId="3" borderId="82" xfId="0" applyFont="1" applyFill="1" applyBorder="1" applyAlignment="1">
      <alignment vertical="center" wrapText="1"/>
    </xf>
    <xf numFmtId="0" fontId="22" fillId="5" borderId="82" xfId="0" applyFont="1" applyFill="1" applyBorder="1" applyAlignment="1" applyProtection="1">
      <alignment vertical="center" wrapText="1"/>
      <protection locked="0"/>
    </xf>
    <xf numFmtId="10" fontId="22" fillId="5" borderId="82" xfId="0" applyNumberFormat="1" applyFont="1" applyFill="1" applyBorder="1" applyAlignment="1" applyProtection="1">
      <alignment vertical="center" wrapText="1"/>
      <protection locked="0"/>
    </xf>
    <xf numFmtId="0" fontId="3" fillId="3" borderId="82" xfId="0" applyFont="1" applyFill="1" applyBorder="1" applyAlignment="1">
      <alignment wrapText="1"/>
    </xf>
    <xf numFmtId="0" fontId="22" fillId="3" borderId="92" xfId="0" applyFont="1" applyFill="1" applyBorder="1" applyAlignment="1">
      <alignment vertical="center" wrapText="1"/>
    </xf>
    <xf numFmtId="0" fontId="22" fillId="3" borderId="95" xfId="0" applyFont="1" applyFill="1" applyBorder="1" applyAlignment="1">
      <alignment vertical="center" wrapText="1"/>
    </xf>
    <xf numFmtId="0" fontId="22" fillId="3" borderId="10" xfId="0" applyFont="1" applyFill="1" applyBorder="1" applyAlignment="1">
      <alignment vertical="center" wrapText="1"/>
    </xf>
    <xf numFmtId="0" fontId="22" fillId="3" borderId="28" xfId="0" applyFont="1" applyFill="1" applyBorder="1" applyAlignment="1">
      <alignment vertical="center" wrapText="1"/>
    </xf>
    <xf numFmtId="0" fontId="22" fillId="0" borderId="10" xfId="0" applyFont="1" applyBorder="1" applyAlignment="1">
      <alignment horizontal="center" vertical="center" wrapText="1"/>
    </xf>
    <xf numFmtId="0" fontId="22" fillId="11" borderId="10" xfId="0" applyFont="1" applyFill="1" applyBorder="1" applyAlignment="1">
      <alignment horizontal="center" vertical="center" wrapText="1"/>
    </xf>
    <xf numFmtId="0" fontId="66" fillId="21" borderId="82" xfId="0" applyFont="1" applyFill="1" applyBorder="1" applyAlignment="1" applyProtection="1">
      <alignment vertical="center" textRotation="255" wrapText="1"/>
      <protection locked="0"/>
    </xf>
    <xf numFmtId="0" fontId="22" fillId="15" borderId="28" xfId="0" applyFont="1" applyFill="1" applyBorder="1" applyAlignment="1">
      <alignment vertical="center" wrapText="1"/>
    </xf>
    <xf numFmtId="10" fontId="22" fillId="3" borderId="82" xfId="0" applyNumberFormat="1" applyFont="1" applyFill="1" applyBorder="1" applyAlignment="1">
      <alignment vertical="center" wrapText="1"/>
    </xf>
    <xf numFmtId="0" fontId="22" fillId="2" borderId="173" xfId="0" applyFont="1" applyFill="1" applyBorder="1" applyAlignment="1">
      <alignment horizontal="center" vertical="center" wrapText="1"/>
    </xf>
    <xf numFmtId="0" fontId="22" fillId="11" borderId="173" xfId="0" applyFont="1" applyFill="1" applyBorder="1" applyAlignment="1">
      <alignment horizontal="center" vertical="center" wrapText="1"/>
    </xf>
    <xf numFmtId="0" fontId="22" fillId="20" borderId="95" xfId="0" applyFont="1" applyFill="1" applyBorder="1" applyAlignment="1">
      <alignment vertical="center" wrapText="1"/>
    </xf>
    <xf numFmtId="0" fontId="64" fillId="0" borderId="165" xfId="0" applyFont="1" applyBorder="1" applyAlignment="1">
      <alignment horizontal="center" vertical="center"/>
    </xf>
    <xf numFmtId="0" fontId="101" fillId="0" borderId="11" xfId="0" applyFont="1" applyBorder="1" applyAlignment="1">
      <alignment vertical="center"/>
    </xf>
    <xf numFmtId="0" fontId="22" fillId="5" borderId="82" xfId="0" applyFont="1" applyFill="1" applyBorder="1" applyAlignment="1" applyProtection="1">
      <alignment horizontal="left" vertical="center" wrapText="1"/>
      <protection locked="0"/>
    </xf>
    <xf numFmtId="0" fontId="101" fillId="0" borderId="82" xfId="0" applyFont="1" applyBorder="1" applyAlignment="1">
      <alignment horizontal="center" vertical="center" wrapText="1"/>
    </xf>
    <xf numFmtId="0" fontId="94" fillId="30" borderId="0" xfId="0" applyFont="1" applyFill="1" applyAlignment="1">
      <alignment vertical="center" wrapText="1"/>
    </xf>
    <xf numFmtId="0" fontId="20" fillId="4" borderId="65" xfId="0" applyFont="1" applyFill="1" applyBorder="1" applyAlignment="1">
      <alignment vertical="center" wrapText="1"/>
    </xf>
    <xf numFmtId="0" fontId="4" fillId="0" borderId="87" xfId="0" applyFont="1" applyBorder="1"/>
    <xf numFmtId="0" fontId="4" fillId="0" borderId="11" xfId="0" applyFont="1" applyBorder="1"/>
    <xf numFmtId="0" fontId="4" fillId="0" borderId="86" xfId="0" applyFont="1" applyBorder="1"/>
    <xf numFmtId="0" fontId="22" fillId="0" borderId="87" xfId="0" applyFont="1" applyBorder="1"/>
    <xf numFmtId="0" fontId="22" fillId="0" borderId="11" xfId="0" applyFont="1" applyBorder="1"/>
    <xf numFmtId="0" fontId="22" fillId="0" borderId="126" xfId="0" applyFont="1" applyBorder="1"/>
    <xf numFmtId="0" fontId="22" fillId="0" borderId="169" xfId="0" applyFont="1" applyBorder="1"/>
    <xf numFmtId="0" fontId="22" fillId="0" borderId="165" xfId="0" applyFont="1" applyBorder="1"/>
    <xf numFmtId="0" fontId="22" fillId="0" borderId="72" xfId="0" applyFont="1" applyBorder="1"/>
    <xf numFmtId="0" fontId="22" fillId="0" borderId="117" xfId="0" applyFont="1" applyBorder="1"/>
    <xf numFmtId="0" fontId="22" fillId="0" borderId="86" xfId="0" applyFont="1" applyBorder="1"/>
    <xf numFmtId="0" fontId="26" fillId="3" borderId="114" xfId="0" applyFont="1" applyFill="1" applyBorder="1" applyAlignment="1">
      <alignment horizontal="center" vertical="center" wrapText="1"/>
    </xf>
    <xf numFmtId="0" fontId="101" fillId="0" borderId="87" xfId="0" applyFont="1" applyBorder="1" applyAlignment="1">
      <alignment vertical="center"/>
    </xf>
    <xf numFmtId="0" fontId="22" fillId="0" borderId="168" xfId="0" applyFont="1" applyBorder="1" applyAlignment="1">
      <alignment vertical="center"/>
    </xf>
    <xf numFmtId="14" fontId="22" fillId="0" borderId="82" xfId="0" applyNumberFormat="1" applyFont="1" applyBorder="1" applyAlignment="1">
      <alignment vertical="center"/>
    </xf>
    <xf numFmtId="0" fontId="22" fillId="26" borderId="82" xfId="0" applyFont="1" applyFill="1" applyBorder="1" applyAlignment="1" applyProtection="1">
      <alignment vertical="center" wrapText="1"/>
      <protection locked="0"/>
    </xf>
    <xf numFmtId="0" fontId="22" fillId="31" borderId="82" xfId="0" applyFont="1" applyFill="1" applyBorder="1" applyAlignment="1" applyProtection="1">
      <alignment horizontal="left" vertical="center" wrapText="1"/>
      <protection locked="0"/>
    </xf>
    <xf numFmtId="0" fontId="101" fillId="29" borderId="82" xfId="0" applyFont="1" applyFill="1" applyBorder="1" applyAlignment="1" applyProtection="1">
      <alignment vertical="center"/>
      <protection locked="0"/>
    </xf>
    <xf numFmtId="9" fontId="22" fillId="29" borderId="82" xfId="1" applyFont="1" applyFill="1" applyBorder="1" applyAlignment="1" applyProtection="1">
      <alignment vertical="center"/>
      <protection locked="0"/>
    </xf>
    <xf numFmtId="9" fontId="22" fillId="29" borderId="82" xfId="1" applyFont="1" applyFill="1" applyBorder="1" applyAlignment="1" applyProtection="1">
      <alignment horizontal="center" vertical="center"/>
      <protection locked="0"/>
    </xf>
    <xf numFmtId="0" fontId="22" fillId="26" borderId="82" xfId="0" applyFont="1" applyFill="1" applyBorder="1" applyAlignment="1" applyProtection="1">
      <alignment horizontal="left" vertical="center" wrapText="1"/>
      <protection locked="0"/>
    </xf>
    <xf numFmtId="0" fontId="26" fillId="29" borderId="35" xfId="0" applyFont="1" applyFill="1" applyBorder="1" applyAlignment="1">
      <alignment horizontal="left" vertical="center" wrapText="1"/>
    </xf>
    <xf numFmtId="0" fontId="39" fillId="0" borderId="35" xfId="0" applyFont="1" applyBorder="1" applyAlignment="1">
      <alignment horizontal="left" vertical="center" wrapText="1"/>
    </xf>
    <xf numFmtId="0" fontId="39" fillId="29" borderId="35" xfId="0" applyFont="1" applyFill="1" applyBorder="1" applyAlignment="1">
      <alignment horizontal="left" vertical="center" wrapText="1"/>
    </xf>
    <xf numFmtId="0" fontId="26" fillId="0" borderId="35" xfId="0" applyFont="1" applyBorder="1" applyAlignment="1">
      <alignment horizontal="left" vertical="center" wrapText="1"/>
    </xf>
    <xf numFmtId="0" fontId="18" fillId="0" borderId="82" xfId="0" applyFont="1" applyBorder="1" applyAlignment="1">
      <alignment vertical="center" wrapText="1"/>
    </xf>
    <xf numFmtId="0" fontId="26" fillId="3" borderId="82" xfId="0" applyFont="1" applyFill="1" applyBorder="1" applyAlignment="1">
      <alignment horizontal="center" vertical="center" wrapText="1"/>
    </xf>
    <xf numFmtId="0" fontId="22" fillId="27" borderId="82" xfId="0" applyFont="1" applyFill="1" applyBorder="1" applyAlignment="1" applyProtection="1">
      <alignment horizontal="left" vertical="center" wrapText="1"/>
      <protection locked="0"/>
    </xf>
    <xf numFmtId="0" fontId="101" fillId="21" borderId="82" xfId="0" applyFont="1" applyFill="1" applyBorder="1" applyAlignment="1" applyProtection="1">
      <alignment vertical="center" wrapText="1"/>
      <protection locked="0"/>
    </xf>
    <xf numFmtId="9" fontId="22" fillId="21" borderId="82" xfId="1" applyFont="1" applyFill="1" applyBorder="1" applyAlignment="1" applyProtection="1">
      <alignment vertical="center" wrapText="1"/>
      <protection locked="0"/>
    </xf>
    <xf numFmtId="9" fontId="22" fillId="21" borderId="82" xfId="1" applyFont="1" applyFill="1" applyBorder="1" applyAlignment="1" applyProtection="1">
      <alignment horizontal="center" vertical="center" wrapText="1"/>
      <protection locked="0"/>
    </xf>
    <xf numFmtId="0" fontId="22" fillId="0" borderId="87" xfId="0" applyFont="1" applyBorder="1" applyAlignment="1">
      <alignment vertical="center" wrapText="1"/>
    </xf>
    <xf numFmtId="0" fontId="101" fillId="21" borderId="82" xfId="0" applyFont="1" applyFill="1" applyBorder="1" applyAlignment="1" applyProtection="1">
      <alignment vertical="center"/>
      <protection locked="0"/>
    </xf>
    <xf numFmtId="0" fontId="26" fillId="0" borderId="39" xfId="0" applyFont="1" applyBorder="1" applyAlignment="1">
      <alignment horizontal="left" vertical="center" wrapText="1"/>
    </xf>
    <xf numFmtId="0" fontId="26" fillId="0" borderId="47" xfId="0" applyFont="1" applyBorder="1" applyAlignment="1">
      <alignment horizontal="left" vertical="center" wrapText="1"/>
    </xf>
    <xf numFmtId="0" fontId="39" fillId="0" borderId="63" xfId="0" applyFont="1" applyBorder="1" applyAlignment="1">
      <alignment horizontal="left" vertical="center" wrapText="1"/>
    </xf>
    <xf numFmtId="0" fontId="39" fillId="0" borderId="48" xfId="0" applyFont="1" applyBorder="1" applyAlignment="1">
      <alignment horizontal="left" vertical="center" wrapText="1"/>
    </xf>
    <xf numFmtId="0" fontId="26" fillId="0" borderId="35" xfId="0" applyFont="1" applyBorder="1" applyAlignment="1">
      <alignment vertical="center" wrapText="1"/>
    </xf>
    <xf numFmtId="0" fontId="26" fillId="0" borderId="263" xfId="0" applyFont="1" applyBorder="1" applyAlignment="1">
      <alignment horizontal="left" vertical="center" wrapText="1"/>
    </xf>
    <xf numFmtId="0" fontId="39" fillId="0" borderId="39" xfId="0" applyFont="1" applyBorder="1" applyAlignment="1">
      <alignment horizontal="left" vertical="center" wrapText="1"/>
    </xf>
    <xf numFmtId="0" fontId="26" fillId="0" borderId="48" xfId="0" applyFont="1" applyBorder="1" applyAlignment="1">
      <alignment horizontal="left" vertical="center" wrapText="1"/>
    </xf>
    <xf numFmtId="0" fontId="22" fillId="3" borderId="27" xfId="0" applyFont="1" applyFill="1" applyBorder="1" applyAlignment="1">
      <alignment horizontal="center" vertical="center" wrapText="1"/>
    </xf>
    <xf numFmtId="0" fontId="26" fillId="3" borderId="28" xfId="0" applyFont="1" applyFill="1" applyBorder="1" applyAlignment="1">
      <alignment horizontal="left" vertical="center" wrapText="1"/>
    </xf>
    <xf numFmtId="0" fontId="39" fillId="0" borderId="74" xfId="0" applyFont="1" applyBorder="1" applyAlignment="1">
      <alignment horizontal="left" vertical="center" wrapText="1"/>
    </xf>
    <xf numFmtId="0" fontId="39" fillId="3" borderId="28" xfId="0" applyFont="1" applyFill="1" applyBorder="1" applyAlignment="1">
      <alignment vertical="center" wrapText="1"/>
    </xf>
    <xf numFmtId="0" fontId="39" fillId="0" borderId="58" xfId="0" applyFont="1" applyBorder="1" applyAlignment="1">
      <alignment horizontal="left" vertical="center" wrapText="1"/>
    </xf>
    <xf numFmtId="0" fontId="26" fillId="0" borderId="252" xfId="0" applyFont="1" applyBorder="1" applyAlignment="1">
      <alignment horizontal="left" vertical="center" wrapText="1"/>
    </xf>
    <xf numFmtId="0" fontId="26" fillId="0" borderId="58" xfId="0" applyFont="1" applyBorder="1" applyAlignment="1">
      <alignment horizontal="left" vertical="center" wrapText="1"/>
    </xf>
    <xf numFmtId="0" fontId="101" fillId="0" borderId="151" xfId="0" applyFont="1" applyBorder="1" applyAlignment="1">
      <alignment vertical="center"/>
    </xf>
    <xf numFmtId="0" fontId="22" fillId="5" borderId="270" xfId="0" applyFont="1" applyFill="1" applyBorder="1" applyAlignment="1" applyProtection="1">
      <alignment horizontal="left" vertical="center" wrapText="1"/>
      <protection locked="0"/>
    </xf>
    <xf numFmtId="0" fontId="101" fillId="0" borderId="82" xfId="0" applyFont="1" applyBorder="1" applyAlignment="1">
      <alignment vertical="center"/>
    </xf>
    <xf numFmtId="0" fontId="22" fillId="5" borderId="106" xfId="0" applyFont="1" applyFill="1" applyBorder="1" applyAlignment="1" applyProtection="1">
      <alignment horizontal="left" vertical="center" wrapText="1"/>
      <protection locked="0"/>
    </xf>
    <xf numFmtId="0" fontId="101" fillId="0" borderId="106" xfId="0" applyFont="1" applyBorder="1" applyAlignment="1">
      <alignment horizontal="center" vertical="center" wrapText="1"/>
    </xf>
    <xf numFmtId="0" fontId="22" fillId="14" borderId="74" xfId="0" applyFont="1" applyFill="1" applyBorder="1" applyAlignment="1">
      <alignment horizontal="center" vertical="center"/>
    </xf>
    <xf numFmtId="0" fontId="22" fillId="0" borderId="63" xfId="0" applyFont="1" applyBorder="1" applyAlignment="1">
      <alignment horizontal="center" vertical="center" wrapText="1"/>
    </xf>
    <xf numFmtId="0" fontId="22" fillId="0" borderId="165" xfId="0" applyFont="1" applyBorder="1" applyAlignment="1">
      <alignment horizontal="center" vertical="center" wrapText="1"/>
    </xf>
    <xf numFmtId="0" fontId="22" fillId="0" borderId="252" xfId="0" applyFont="1" applyBorder="1" applyAlignment="1">
      <alignment horizontal="center" vertical="center" wrapText="1"/>
    </xf>
    <xf numFmtId="0" fontId="101" fillId="0" borderId="72" xfId="0" applyFont="1" applyBorder="1" applyAlignment="1">
      <alignment horizontal="center" vertical="center"/>
    </xf>
    <xf numFmtId="0" fontId="22" fillId="0" borderId="48" xfId="0" applyFont="1" applyBorder="1" applyAlignment="1">
      <alignment horizontal="center" vertical="center" wrapText="1"/>
    </xf>
    <xf numFmtId="0" fontId="101" fillId="0" borderId="250" xfId="0" applyFont="1" applyBorder="1" applyAlignment="1">
      <alignment horizontal="center" vertical="center"/>
    </xf>
    <xf numFmtId="0" fontId="101" fillId="0" borderId="57" xfId="0" applyFont="1" applyBorder="1" applyAlignment="1">
      <alignment horizontal="center" vertical="center"/>
    </xf>
    <xf numFmtId="10" fontId="30" fillId="3" borderId="82" xfId="0" applyNumberFormat="1" applyFont="1" applyFill="1" applyBorder="1" applyAlignment="1">
      <alignment vertical="center" wrapText="1"/>
    </xf>
    <xf numFmtId="0" fontId="26" fillId="0" borderId="60" xfId="0" applyFont="1" applyBorder="1" applyAlignment="1">
      <alignment horizontal="center" vertical="center" wrapText="1"/>
    </xf>
    <xf numFmtId="0" fontId="26" fillId="0" borderId="60" xfId="0" applyFont="1" applyBorder="1" applyAlignment="1">
      <alignment horizontal="center" vertical="center"/>
    </xf>
    <xf numFmtId="0" fontId="26" fillId="0" borderId="28" xfId="0" applyFont="1" applyBorder="1" applyAlignment="1">
      <alignment vertical="center" wrapText="1"/>
    </xf>
    <xf numFmtId="0" fontId="87" fillId="0" borderId="179" xfId="0" applyFont="1" applyBorder="1" applyAlignment="1">
      <alignment vertical="center" textRotation="255" wrapText="1"/>
    </xf>
    <xf numFmtId="0" fontId="2" fillId="0" borderId="0" xfId="0" applyFont="1"/>
    <xf numFmtId="0" fontId="22" fillId="5" borderId="106" xfId="0" applyFont="1" applyFill="1" applyBorder="1" applyAlignment="1" applyProtection="1">
      <alignment vertical="center" wrapText="1"/>
      <protection locked="0"/>
    </xf>
    <xf numFmtId="0" fontId="22" fillId="5" borderId="82" xfId="0" applyFont="1" applyFill="1" applyBorder="1" applyAlignment="1" applyProtection="1">
      <alignment vertical="center"/>
      <protection locked="0"/>
    </xf>
    <xf numFmtId="10" fontId="22" fillId="5" borderId="82" xfId="0" applyNumberFormat="1" applyFont="1" applyFill="1" applyBorder="1" applyAlignment="1" applyProtection="1">
      <alignment vertical="center"/>
      <protection locked="0"/>
    </xf>
    <xf numFmtId="0" fontId="2" fillId="21" borderId="82" xfId="0" applyFont="1" applyFill="1" applyBorder="1" applyProtection="1">
      <protection locked="0"/>
    </xf>
    <xf numFmtId="0" fontId="22" fillId="21" borderId="82" xfId="0" applyFont="1" applyFill="1" applyBorder="1" applyProtection="1">
      <protection locked="0"/>
    </xf>
    <xf numFmtId="0" fontId="26" fillId="0" borderId="46" xfId="0" applyFont="1" applyBorder="1" applyAlignment="1">
      <alignment vertical="center"/>
    </xf>
    <xf numFmtId="0" fontId="26" fillId="0" borderId="59" xfId="0" applyFont="1" applyBorder="1" applyAlignment="1">
      <alignment vertical="center"/>
    </xf>
    <xf numFmtId="0" fontId="2" fillId="0" borderId="15" xfId="0" applyFont="1" applyBorder="1"/>
    <xf numFmtId="0" fontId="2" fillId="0" borderId="13" xfId="0" applyFont="1" applyBorder="1"/>
    <xf numFmtId="0" fontId="2" fillId="0" borderId="18" xfId="0" applyFont="1" applyBorder="1"/>
    <xf numFmtId="0" fontId="2" fillId="0" borderId="16" xfId="0" applyFont="1" applyBorder="1"/>
    <xf numFmtId="0" fontId="26" fillId="0" borderId="32" xfId="0" applyFont="1" applyBorder="1" applyAlignment="1">
      <alignment horizontal="center" wrapText="1"/>
    </xf>
    <xf numFmtId="0" fontId="26" fillId="0" borderId="32" xfId="0" applyFont="1" applyBorder="1" applyAlignment="1">
      <alignment horizontal="center" vertical="center" wrapText="1"/>
    </xf>
    <xf numFmtId="0" fontId="97" fillId="5" borderId="82" xfId="0" applyFont="1" applyFill="1" applyBorder="1" applyProtection="1">
      <protection locked="0"/>
    </xf>
    <xf numFmtId="0" fontId="22" fillId="4" borderId="137" xfId="0" applyFont="1" applyFill="1" applyBorder="1" applyAlignment="1">
      <alignment vertical="center" wrapText="1"/>
    </xf>
    <xf numFmtId="0" fontId="22" fillId="0" borderId="296" xfId="0" applyFont="1" applyBorder="1" applyAlignment="1">
      <alignment vertical="center"/>
    </xf>
    <xf numFmtId="0" fontId="2" fillId="0" borderId="180" xfId="0" applyFont="1" applyBorder="1"/>
    <xf numFmtId="0" fontId="26" fillId="0" borderId="60" xfId="0" applyFont="1" applyBorder="1" applyAlignment="1">
      <alignment vertical="center"/>
    </xf>
    <xf numFmtId="0" fontId="2" fillId="0" borderId="179" xfId="0" applyFont="1" applyBorder="1"/>
    <xf numFmtId="0" fontId="26" fillId="0" borderId="10" xfId="0" applyFont="1" applyBorder="1" applyAlignment="1">
      <alignment vertical="center" wrapText="1"/>
    </xf>
    <xf numFmtId="0" fontId="26" fillId="0" borderId="46" xfId="0" applyFont="1" applyBorder="1" applyAlignment="1">
      <alignment vertical="center" wrapText="1"/>
    </xf>
    <xf numFmtId="0" fontId="26" fillId="0" borderId="59" xfId="0" applyFont="1" applyBorder="1" applyAlignment="1">
      <alignment vertical="center" wrapText="1"/>
    </xf>
    <xf numFmtId="0" fontId="26" fillId="0" borderId="60" xfId="0" applyFont="1" applyBorder="1" applyAlignment="1">
      <alignment vertical="center" wrapText="1"/>
    </xf>
    <xf numFmtId="0" fontId="22" fillId="0" borderId="10" xfId="0" applyFont="1" applyBorder="1" applyAlignment="1">
      <alignment vertical="center" wrapText="1"/>
    </xf>
    <xf numFmtId="0" fontId="22" fillId="0" borderId="28" xfId="0" applyFont="1" applyBorder="1" applyAlignment="1">
      <alignment vertical="center" wrapText="1"/>
    </xf>
    <xf numFmtId="0" fontId="22" fillId="16" borderId="109" xfId="0" applyFont="1" applyFill="1" applyBorder="1" applyAlignment="1">
      <alignment vertical="center" wrapText="1"/>
    </xf>
    <xf numFmtId="0" fontId="22" fillId="5" borderId="149" xfId="0" applyFont="1" applyFill="1" applyBorder="1" applyAlignment="1" applyProtection="1">
      <alignment horizontal="center" vertical="center" wrapText="1"/>
      <protection locked="0"/>
    </xf>
    <xf numFmtId="9" fontId="22" fillId="5" borderId="79" xfId="1" applyFont="1" applyFill="1" applyBorder="1" applyAlignment="1" applyProtection="1">
      <alignment horizontal="center" vertical="center" wrapText="1"/>
      <protection locked="0"/>
    </xf>
    <xf numFmtId="9" fontId="22" fillId="5" borderId="109" xfId="1" applyFont="1" applyFill="1" applyBorder="1" applyAlignment="1" applyProtection="1">
      <alignment horizontal="center" vertical="center" wrapText="1"/>
      <protection locked="0"/>
    </xf>
    <xf numFmtId="0" fontId="22" fillId="16" borderId="123" xfId="0" applyFont="1" applyFill="1" applyBorder="1" applyAlignment="1">
      <alignment horizontal="center" vertical="center" wrapText="1"/>
    </xf>
    <xf numFmtId="9" fontId="22" fillId="5" borderId="82" xfId="1" applyFont="1" applyFill="1" applyBorder="1" applyAlignment="1" applyProtection="1">
      <alignment horizontal="center" vertical="center" wrapText="1"/>
      <protection locked="0"/>
    </xf>
    <xf numFmtId="0" fontId="0" fillId="0" borderId="209" xfId="0" applyBorder="1"/>
    <xf numFmtId="0" fontId="0" fillId="0" borderId="272" xfId="0" applyBorder="1"/>
    <xf numFmtId="0" fontId="42" fillId="30" borderId="82" xfId="0" applyFont="1" applyFill="1" applyBorder="1" applyAlignment="1">
      <alignment horizontal="center" vertical="center"/>
    </xf>
    <xf numFmtId="0" fontId="42" fillId="30" borderId="82" xfId="0" applyFont="1" applyFill="1" applyBorder="1" applyAlignment="1">
      <alignment horizontal="left" vertical="center"/>
    </xf>
    <xf numFmtId="17" fontId="22" fillId="0" borderId="82" xfId="0" applyNumberFormat="1" applyFont="1" applyBorder="1" applyAlignment="1">
      <alignment horizontal="center" vertical="center"/>
    </xf>
    <xf numFmtId="17" fontId="18" fillId="0" borderId="82" xfId="0" applyNumberFormat="1" applyFont="1" applyBorder="1" applyAlignment="1">
      <alignment horizontal="center" vertical="center"/>
    </xf>
    <xf numFmtId="49" fontId="18" fillId="0" borderId="82" xfId="0" applyNumberFormat="1" applyFont="1" applyBorder="1" applyAlignment="1">
      <alignment horizontal="center" vertical="center"/>
    </xf>
    <xf numFmtId="49" fontId="22" fillId="0" borderId="82" xfId="0" applyNumberFormat="1" applyFont="1" applyBorder="1" applyAlignment="1">
      <alignment horizontal="center" vertical="center"/>
    </xf>
    <xf numFmtId="0" fontId="18" fillId="0" borderId="82" xfId="0" applyFont="1" applyBorder="1" applyAlignment="1">
      <alignment horizontal="center" vertical="center"/>
    </xf>
    <xf numFmtId="0" fontId="26" fillId="0" borderId="48" xfId="0" applyFont="1" applyBorder="1" applyAlignment="1">
      <alignment vertical="center" wrapText="1"/>
    </xf>
    <xf numFmtId="0" fontId="22" fillId="29" borderId="70" xfId="0" applyFont="1" applyFill="1" applyBorder="1" applyAlignment="1">
      <alignment vertical="center" wrapText="1"/>
    </xf>
    <xf numFmtId="0" fontId="26" fillId="29" borderId="28" xfId="0" applyFont="1" applyFill="1" applyBorder="1" applyAlignment="1">
      <alignment horizontal="left" vertical="center" wrapText="1"/>
    </xf>
    <xf numFmtId="0" fontId="26" fillId="29" borderId="65" xfId="0" applyFont="1" applyFill="1" applyBorder="1" applyAlignment="1">
      <alignment horizontal="left" vertical="center" wrapText="1"/>
    </xf>
    <xf numFmtId="0" fontId="22" fillId="31" borderId="38" xfId="0" applyFont="1" applyFill="1" applyBorder="1" applyAlignment="1" applyProtection="1">
      <alignment horizontal="left" vertical="center" wrapText="1"/>
      <protection locked="0"/>
    </xf>
    <xf numFmtId="0" fontId="22" fillId="31" borderId="65" xfId="0" applyFont="1" applyFill="1" applyBorder="1" applyAlignment="1" applyProtection="1">
      <alignment horizontal="left" vertical="center" wrapText="1"/>
      <protection locked="0"/>
    </xf>
    <xf numFmtId="0" fontId="22" fillId="31" borderId="10" xfId="0" applyFont="1" applyFill="1" applyBorder="1" applyAlignment="1">
      <alignment horizontal="center" vertical="center" wrapText="1"/>
    </xf>
    <xf numFmtId="0" fontId="26" fillId="31" borderId="292" xfId="0" applyFont="1" applyFill="1" applyBorder="1" applyAlignment="1">
      <alignment horizontal="left" vertical="center" wrapText="1"/>
    </xf>
    <xf numFmtId="0" fontId="22" fillId="31" borderId="29" xfId="0" applyFont="1" applyFill="1" applyBorder="1" applyAlignment="1" applyProtection="1">
      <alignment horizontal="left" vertical="center" wrapText="1"/>
      <protection locked="0"/>
    </xf>
    <xf numFmtId="0" fontId="24" fillId="31" borderId="28" xfId="0" applyFont="1" applyFill="1" applyBorder="1" applyAlignment="1">
      <alignment horizontal="left" vertical="center" wrapText="1"/>
    </xf>
    <xf numFmtId="0" fontId="26" fillId="3" borderId="113"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306" xfId="0" applyFont="1" applyFill="1" applyBorder="1" applyAlignment="1">
      <alignment horizontal="center" vertical="center"/>
    </xf>
    <xf numFmtId="0" fontId="21" fillId="2" borderId="306" xfId="0" applyFont="1" applyFill="1" applyBorder="1" applyAlignment="1">
      <alignment horizontal="center" vertical="center" wrapText="1"/>
    </xf>
    <xf numFmtId="0" fontId="21" fillId="2" borderId="307" xfId="0" applyFont="1" applyFill="1" applyBorder="1" applyAlignment="1">
      <alignment horizontal="center" vertical="center" wrapText="1"/>
    </xf>
    <xf numFmtId="0" fontId="1" fillId="0" borderId="0" xfId="0" applyFont="1" applyAlignment="1">
      <alignment horizontal="center" vertical="center"/>
    </xf>
    <xf numFmtId="0" fontId="101" fillId="0" borderId="59" xfId="0" applyFont="1" applyBorder="1" applyAlignment="1">
      <alignment horizontal="center" vertical="center"/>
    </xf>
    <xf numFmtId="0" fontId="22" fillId="0" borderId="58" xfId="0" applyFont="1" applyBorder="1" applyAlignment="1">
      <alignment horizontal="center" vertical="center" wrapText="1"/>
    </xf>
    <xf numFmtId="0" fontId="18" fillId="0" borderId="58" xfId="0" applyFont="1" applyBorder="1" applyAlignment="1">
      <alignment horizontal="center" vertical="center" wrapText="1"/>
    </xf>
    <xf numFmtId="0" fontId="101" fillId="0" borderId="58" xfId="0" applyFont="1" applyBorder="1" applyAlignment="1">
      <alignment horizontal="center" vertical="center"/>
    </xf>
    <xf numFmtId="0" fontId="22" fillId="0" borderId="69" xfId="0" applyFont="1" applyBorder="1" applyAlignment="1">
      <alignment horizontal="center" vertical="center" wrapText="1"/>
    </xf>
    <xf numFmtId="0" fontId="101" fillId="0" borderId="69" xfId="0" applyFont="1" applyBorder="1" applyAlignment="1">
      <alignment horizontal="center" vertical="center"/>
    </xf>
    <xf numFmtId="0" fontId="101" fillId="0" borderId="165" xfId="0" applyFont="1" applyBorder="1" applyAlignment="1">
      <alignment horizontal="center" vertical="center"/>
    </xf>
    <xf numFmtId="0" fontId="22" fillId="3" borderId="69" xfId="0" applyFont="1" applyFill="1" applyBorder="1" applyAlignment="1">
      <alignment horizontal="center" vertical="center" wrapText="1"/>
    </xf>
    <xf numFmtId="0" fontId="101" fillId="29" borderId="57" xfId="0" applyFont="1" applyFill="1" applyBorder="1" applyAlignment="1">
      <alignment horizontal="center" vertical="center"/>
    </xf>
    <xf numFmtId="0" fontId="101" fillId="29" borderId="58" xfId="0" applyFont="1" applyFill="1" applyBorder="1" applyAlignment="1">
      <alignment horizontal="center" vertical="center"/>
    </xf>
    <xf numFmtId="0" fontId="101" fillId="29" borderId="59" xfId="0" applyFont="1" applyFill="1" applyBorder="1" applyAlignment="1">
      <alignment horizontal="center" vertical="center"/>
    </xf>
    <xf numFmtId="0" fontId="22" fillId="29" borderId="69" xfId="0" applyFont="1" applyFill="1" applyBorder="1" applyAlignment="1">
      <alignment horizontal="center" vertical="center" wrapText="1"/>
    </xf>
    <xf numFmtId="0" fontId="22" fillId="26" borderId="82" xfId="0" applyFont="1" applyFill="1" applyBorder="1" applyAlignment="1" applyProtection="1">
      <alignment horizontal="center" vertical="center" wrapText="1"/>
      <protection locked="0"/>
    </xf>
    <xf numFmtId="0" fontId="108" fillId="4" borderId="168" xfId="0" applyFont="1" applyFill="1" applyBorder="1" applyAlignment="1">
      <alignment horizontal="center" vertical="center"/>
    </xf>
    <xf numFmtId="0" fontId="39" fillId="3" borderId="57" xfId="0" applyFont="1" applyFill="1" applyBorder="1" applyAlignment="1">
      <alignment horizontal="center" vertical="center"/>
    </xf>
    <xf numFmtId="0" fontId="108" fillId="4" borderId="107" xfId="0" applyFont="1" applyFill="1" applyBorder="1" applyAlignment="1">
      <alignment horizontal="center" vertical="center" wrapText="1"/>
    </xf>
    <xf numFmtId="0" fontId="50" fillId="4" borderId="107" xfId="0" applyFont="1" applyFill="1" applyBorder="1" applyAlignment="1">
      <alignment vertical="center" wrapText="1"/>
    </xf>
    <xf numFmtId="0" fontId="20" fillId="4" borderId="109" xfId="0" applyFont="1" applyFill="1" applyBorder="1" applyAlignment="1">
      <alignment horizontal="left" vertical="center" wrapText="1"/>
    </xf>
    <xf numFmtId="0" fontId="0" fillId="0" borderId="195" xfId="0" applyBorder="1"/>
    <xf numFmtId="0" fontId="22" fillId="0" borderId="70" xfId="0" applyFont="1" applyBorder="1" applyAlignment="1">
      <alignment horizontal="center" vertical="center" wrapText="1"/>
    </xf>
    <xf numFmtId="0" fontId="26" fillId="0" borderId="31" xfId="0" applyFont="1" applyBorder="1" applyAlignment="1">
      <alignment vertical="center" wrapText="1"/>
    </xf>
    <xf numFmtId="0" fontId="22" fillId="0" borderId="36" xfId="0" applyFont="1" applyBorder="1" applyAlignment="1">
      <alignment horizontal="center" vertical="center" wrapText="1"/>
    </xf>
    <xf numFmtId="0" fontId="101" fillId="29" borderId="69" xfId="0" applyFont="1" applyFill="1" applyBorder="1" applyAlignment="1">
      <alignment horizontal="center" vertical="center"/>
    </xf>
    <xf numFmtId="0" fontId="101" fillId="29" borderId="33" xfId="0" applyFont="1" applyFill="1" applyBorder="1" applyAlignment="1">
      <alignment horizontal="center" vertical="center"/>
    </xf>
    <xf numFmtId="14" fontId="22" fillId="35" borderId="40" xfId="0" applyNumberFormat="1" applyFont="1" applyFill="1" applyBorder="1" applyAlignment="1">
      <alignment horizontal="center" vertical="center" wrapText="1"/>
    </xf>
    <xf numFmtId="0" fontId="26" fillId="35" borderId="53" xfId="0" applyFont="1" applyFill="1" applyBorder="1" applyAlignment="1">
      <alignment horizontal="left" vertical="center" wrapText="1"/>
    </xf>
    <xf numFmtId="0" fontId="24" fillId="35" borderId="47" xfId="0" applyFont="1" applyFill="1" applyBorder="1" applyAlignment="1">
      <alignment horizontal="left" vertical="center" wrapText="1"/>
    </xf>
    <xf numFmtId="0" fontId="22" fillId="35" borderId="44" xfId="0" applyFont="1" applyFill="1" applyBorder="1" applyAlignment="1">
      <alignment horizontal="center" vertical="center" wrapText="1"/>
    </xf>
    <xf numFmtId="0" fontId="24" fillId="0" borderId="26" xfId="0" applyFont="1" applyBorder="1" applyAlignment="1">
      <alignment horizontal="left" vertical="center" wrapText="1"/>
    </xf>
    <xf numFmtId="0" fontId="24" fillId="0" borderId="69" xfId="0" applyFont="1" applyBorder="1" applyAlignment="1">
      <alignment vertical="center"/>
    </xf>
    <xf numFmtId="0" fontId="68" fillId="0" borderId="179" xfId="0" applyFont="1" applyBorder="1"/>
    <xf numFmtId="0" fontId="0" fillId="0" borderId="179" xfId="0" applyBorder="1" applyAlignment="1">
      <alignment vertical="center"/>
    </xf>
    <xf numFmtId="0" fontId="0" fillId="0" borderId="209" xfId="0" applyBorder="1" applyAlignment="1">
      <alignment vertical="center"/>
    </xf>
    <xf numFmtId="0" fontId="45" fillId="0" borderId="195" xfId="0" applyFont="1" applyBorder="1" applyAlignment="1">
      <alignment vertical="center"/>
    </xf>
    <xf numFmtId="0" fontId="119" fillId="0" borderId="106" xfId="0" applyFont="1" applyBorder="1" applyAlignment="1">
      <alignment vertical="center" wrapText="1"/>
    </xf>
    <xf numFmtId="0" fontId="119" fillId="0" borderId="82" xfId="0" applyFont="1" applyBorder="1" applyAlignment="1">
      <alignment vertical="center" wrapText="1"/>
    </xf>
    <xf numFmtId="3" fontId="119" fillId="0" borderId="82" xfId="0" applyNumberFormat="1" applyFont="1" applyBorder="1" applyAlignment="1">
      <alignment vertical="center" wrapText="1"/>
    </xf>
    <xf numFmtId="0" fontId="121" fillId="0" borderId="0" xfId="0" applyFont="1" applyAlignment="1">
      <alignment vertical="center" wrapText="1"/>
    </xf>
    <xf numFmtId="0" fontId="121" fillId="0" borderId="0" xfId="0" applyFont="1" applyAlignment="1">
      <alignment vertical="center"/>
    </xf>
    <xf numFmtId="0" fontId="4" fillId="2" borderId="1" xfId="0" applyFont="1" applyFill="1" applyBorder="1" applyAlignment="1">
      <alignment horizontal="left" vertical="center" wrapText="1"/>
    </xf>
    <xf numFmtId="0" fontId="5" fillId="0" borderId="2" xfId="0" applyFont="1" applyBorder="1"/>
    <xf numFmtId="0" fontId="4" fillId="2" borderId="165" xfId="0" applyFont="1" applyFill="1" applyBorder="1" applyAlignment="1">
      <alignment horizontal="left" vertical="center" wrapText="1"/>
    </xf>
    <xf numFmtId="0" fontId="5" fillId="0" borderId="165" xfId="0" applyFont="1" applyBorder="1"/>
    <xf numFmtId="0" fontId="5" fillId="0" borderId="5" xfId="0" applyFont="1" applyBorder="1"/>
    <xf numFmtId="0" fontId="0" fillId="0" borderId="0" xfId="0"/>
    <xf numFmtId="0" fontId="72" fillId="3" borderId="10" xfId="0" applyFont="1" applyFill="1" applyBorder="1" applyAlignment="1">
      <alignment horizontal="center" vertical="center" wrapText="1"/>
    </xf>
    <xf numFmtId="0" fontId="73" fillId="0" borderId="10" xfId="0" applyFont="1" applyBorder="1"/>
    <xf numFmtId="0" fontId="75" fillId="3" borderId="13" xfId="2" applyFont="1" applyFill="1" applyBorder="1" applyAlignment="1">
      <alignment horizontal="left" wrapText="1"/>
    </xf>
    <xf numFmtId="0" fontId="75" fillId="0" borderId="14" xfId="2" applyFont="1" applyBorder="1" applyAlignment="1"/>
    <xf numFmtId="0" fontId="75" fillId="0" borderId="15" xfId="2" applyFont="1" applyBorder="1" applyAlignment="1"/>
    <xf numFmtId="0" fontId="11" fillId="3" borderId="16" xfId="0" applyFont="1" applyFill="1" applyBorder="1" applyAlignment="1">
      <alignment horizontal="left" vertical="center" wrapText="1"/>
    </xf>
    <xf numFmtId="0" fontId="5" fillId="0" borderId="17" xfId="0" applyFont="1" applyBorder="1"/>
    <xf numFmtId="0" fontId="5" fillId="0" borderId="18" xfId="0" applyFont="1" applyBorder="1"/>
    <xf numFmtId="0" fontId="13" fillId="3" borderId="13" xfId="0" applyFont="1" applyFill="1" applyBorder="1" applyAlignment="1">
      <alignment horizontal="center" vertical="center" wrapText="1"/>
    </xf>
    <xf numFmtId="0" fontId="5" fillId="0" borderId="14" xfId="0" applyFont="1" applyBorder="1"/>
    <xf numFmtId="0" fontId="5" fillId="0" borderId="15" xfId="0" applyFont="1" applyBorder="1"/>
    <xf numFmtId="0" fontId="18" fillId="5" borderId="16" xfId="0" applyFont="1" applyFill="1" applyBorder="1" applyAlignment="1" applyProtection="1">
      <alignment horizontal="center" vertical="center" wrapText="1"/>
      <protection locked="0"/>
    </xf>
    <xf numFmtId="0" fontId="5" fillId="0" borderId="18" xfId="0" applyFont="1" applyBorder="1" applyProtection="1">
      <protection locked="0"/>
    </xf>
    <xf numFmtId="0" fontId="18" fillId="3" borderId="16" xfId="0" applyFont="1" applyFill="1" applyBorder="1" applyAlignment="1">
      <alignment horizontal="center" vertical="center" wrapText="1"/>
    </xf>
    <xf numFmtId="0" fontId="12" fillId="3" borderId="16" xfId="0" applyFont="1" applyFill="1" applyBorder="1" applyAlignment="1">
      <alignment horizontal="left" vertical="center" wrapText="1"/>
    </xf>
    <xf numFmtId="0" fontId="12" fillId="20" borderId="168" xfId="0" applyFont="1" applyFill="1" applyBorder="1" applyAlignment="1">
      <alignment horizontal="center" vertical="center" wrapText="1"/>
    </xf>
    <xf numFmtId="0" fontId="12" fillId="20" borderId="17" xfId="0" applyFont="1" applyFill="1" applyBorder="1" applyAlignment="1">
      <alignment horizontal="center" vertical="center" wrapText="1"/>
    </xf>
    <xf numFmtId="0" fontId="12" fillId="20" borderId="87" xfId="0" applyFont="1" applyFill="1" applyBorder="1" applyAlignment="1">
      <alignment horizontal="center" vertical="center" wrapText="1"/>
    </xf>
    <xf numFmtId="0" fontId="12" fillId="23" borderId="168" xfId="0" applyFont="1" applyFill="1" applyBorder="1" applyAlignment="1">
      <alignment horizontal="center" vertical="center" wrapText="1"/>
    </xf>
    <xf numFmtId="0" fontId="12" fillId="23" borderId="17" xfId="0" applyFont="1" applyFill="1" applyBorder="1" applyAlignment="1">
      <alignment horizontal="center" vertical="center" wrapText="1"/>
    </xf>
    <xf numFmtId="0" fontId="12" fillId="23" borderId="87" xfId="0" applyFont="1" applyFill="1" applyBorder="1" applyAlignment="1">
      <alignment horizontal="center" vertical="center" wrapText="1"/>
    </xf>
    <xf numFmtId="0" fontId="12" fillId="22" borderId="168" xfId="0" applyFont="1" applyFill="1" applyBorder="1" applyAlignment="1">
      <alignment horizontal="center" vertical="center" wrapText="1"/>
    </xf>
    <xf numFmtId="0" fontId="12" fillId="22" borderId="17" xfId="0" applyFont="1" applyFill="1" applyBorder="1" applyAlignment="1">
      <alignment horizontal="center" vertical="center" wrapText="1"/>
    </xf>
    <xf numFmtId="0" fontId="12" fillId="22" borderId="87" xfId="0" applyFont="1" applyFill="1" applyBorder="1" applyAlignment="1">
      <alignment horizontal="center" vertical="center" wrapText="1"/>
    </xf>
    <xf numFmtId="0" fontId="75" fillId="3" borderId="16" xfId="2" applyFont="1" applyFill="1" applyBorder="1" applyAlignment="1">
      <alignment horizontal="left" vertical="center" wrapText="1"/>
    </xf>
    <xf numFmtId="0" fontId="75" fillId="0" borderId="17" xfId="2" applyFont="1" applyBorder="1"/>
    <xf numFmtId="0" fontId="75" fillId="0" borderId="18" xfId="2" applyFont="1" applyBorder="1"/>
    <xf numFmtId="0" fontId="13" fillId="18" borderId="16" xfId="0" applyFont="1" applyFill="1" applyBorder="1" applyAlignment="1">
      <alignment horizontal="center" vertical="center" wrapText="1"/>
    </xf>
    <xf numFmtId="0" fontId="5" fillId="19" borderId="17" xfId="0" applyFont="1" applyFill="1" applyBorder="1"/>
    <xf numFmtId="0" fontId="5" fillId="19" borderId="18" xfId="0" applyFont="1" applyFill="1" applyBorder="1"/>
    <xf numFmtId="0" fontId="18" fillId="5" borderId="19" xfId="0" applyFont="1" applyFill="1" applyBorder="1" applyAlignment="1" applyProtection="1">
      <alignment horizontal="center" vertical="center" wrapText="1"/>
      <protection locked="0"/>
    </xf>
    <xf numFmtId="0" fontId="83" fillId="0" borderId="20" xfId="0" applyFont="1" applyBorder="1" applyProtection="1">
      <protection locked="0"/>
    </xf>
    <xf numFmtId="0" fontId="83" fillId="0" borderId="21" xfId="0" applyFont="1" applyBorder="1" applyProtection="1">
      <protection locked="0"/>
    </xf>
    <xf numFmtId="0" fontId="17" fillId="3" borderId="16" xfId="0" applyFont="1" applyFill="1" applyBorder="1" applyAlignment="1">
      <alignment horizontal="left" vertical="center" wrapText="1"/>
    </xf>
    <xf numFmtId="0" fontId="5" fillId="0" borderId="20" xfId="0" applyFont="1" applyBorder="1" applyProtection="1">
      <protection locked="0"/>
    </xf>
    <xf numFmtId="0" fontId="5" fillId="0" borderId="21" xfId="0" applyFont="1" applyBorder="1" applyProtection="1">
      <protection locked="0"/>
    </xf>
    <xf numFmtId="0" fontId="72" fillId="3" borderId="19" xfId="0" applyFont="1" applyFill="1" applyBorder="1" applyAlignment="1">
      <alignment horizontal="center" vertical="center" wrapText="1"/>
    </xf>
    <xf numFmtId="0" fontId="73" fillId="0" borderId="20" xfId="0" applyFont="1" applyBorder="1"/>
    <xf numFmtId="0" fontId="73" fillId="0" borderId="21" xfId="0" applyFont="1" applyBorder="1"/>
    <xf numFmtId="0" fontId="24" fillId="0" borderId="70" xfId="0" applyFont="1" applyBorder="1" applyAlignment="1">
      <alignment horizontal="left" vertical="center" wrapText="1"/>
    </xf>
    <xf numFmtId="0" fontId="24" fillId="0" borderId="72" xfId="0" applyFont="1" applyBorder="1" applyAlignment="1">
      <alignment horizontal="left" vertical="center" wrapText="1"/>
    </xf>
    <xf numFmtId="0" fontId="24" fillId="0" borderId="309" xfId="0" applyFont="1" applyBorder="1" applyAlignment="1">
      <alignment horizontal="left" vertical="center" wrapText="1"/>
    </xf>
    <xf numFmtId="0" fontId="24" fillId="0" borderId="59" xfId="0" applyFont="1" applyBorder="1" applyAlignment="1">
      <alignment horizontal="left" vertical="center" wrapText="1"/>
    </xf>
    <xf numFmtId="0" fontId="24" fillId="0" borderId="57" xfId="0" applyFont="1" applyBorder="1" applyAlignment="1">
      <alignment horizontal="left" vertical="center" wrapText="1"/>
    </xf>
    <xf numFmtId="0" fontId="26" fillId="0" borderId="32" xfId="0" applyFont="1" applyBorder="1" applyAlignment="1">
      <alignment horizontal="left" vertical="center" wrapText="1"/>
    </xf>
    <xf numFmtId="0" fontId="83" fillId="0" borderId="32" xfId="0" applyFont="1" applyBorder="1"/>
    <xf numFmtId="0" fontId="83" fillId="0" borderId="33" xfId="0" applyFont="1" applyBorder="1"/>
    <xf numFmtId="0" fontId="24" fillId="0" borderId="46" xfId="0" applyFont="1" applyBorder="1" applyAlignment="1">
      <alignment horizontal="left" vertical="center" wrapText="1"/>
    </xf>
    <xf numFmtId="0" fontId="5" fillId="0" borderId="46" xfId="0" applyFont="1" applyBorder="1"/>
    <xf numFmtId="0" fontId="5" fillId="0" borderId="47" xfId="0" applyFont="1" applyBorder="1"/>
    <xf numFmtId="0" fontId="26" fillId="0" borderId="28" xfId="0" applyFont="1" applyBorder="1" applyAlignment="1">
      <alignment horizontal="left" vertical="center" wrapText="1"/>
    </xf>
    <xf numFmtId="0" fontId="83" fillId="0" borderId="27" xfId="0" applyFont="1" applyBorder="1"/>
    <xf numFmtId="0" fontId="24" fillId="0" borderId="31" xfId="0" applyFont="1" applyBorder="1" applyAlignment="1">
      <alignment horizontal="left" vertical="center" wrapText="1"/>
    </xf>
    <xf numFmtId="0" fontId="5" fillId="0" borderId="10" xfId="0" applyFont="1" applyBorder="1"/>
    <xf numFmtId="0" fontId="21" fillId="2" borderId="22" xfId="0" applyFont="1" applyFill="1" applyBorder="1" applyAlignment="1">
      <alignment horizontal="center" vertical="center"/>
    </xf>
    <xf numFmtId="0" fontId="5" fillId="0" borderId="23" xfId="0" applyFont="1" applyBorder="1"/>
    <xf numFmtId="0" fontId="5" fillId="0" borderId="24" xfId="0" applyFont="1" applyBorder="1"/>
    <xf numFmtId="0" fontId="24" fillId="0" borderId="48" xfId="0" applyFont="1" applyBorder="1" applyAlignment="1">
      <alignment horizontal="left" vertical="center" wrapText="1"/>
    </xf>
    <xf numFmtId="0" fontId="21" fillId="2" borderId="49" xfId="0" applyFont="1" applyFill="1" applyBorder="1" applyAlignment="1">
      <alignment horizontal="center" vertical="center"/>
    </xf>
    <xf numFmtId="0" fontId="5" fillId="0" borderId="50" xfId="0" applyFont="1" applyBorder="1"/>
    <xf numFmtId="0" fontId="5" fillId="0" borderId="51" xfId="0" applyFont="1" applyBorder="1"/>
    <xf numFmtId="0" fontId="21" fillId="0" borderId="23" xfId="0" applyFont="1" applyBorder="1" applyAlignment="1">
      <alignment horizontal="center" vertical="center"/>
    </xf>
    <xf numFmtId="0" fontId="5" fillId="0" borderId="23" xfId="0" applyFont="1" applyBorder="1" applyAlignment="1">
      <alignment vertical="center"/>
    </xf>
    <xf numFmtId="0" fontId="26" fillId="0" borderId="31" xfId="0" applyFont="1" applyBorder="1" applyAlignment="1">
      <alignment horizontal="left" vertical="center" wrapText="1"/>
    </xf>
    <xf numFmtId="0" fontId="21" fillId="3" borderId="22" xfId="0" applyFont="1" applyFill="1" applyBorder="1" applyAlignment="1">
      <alignment horizontal="center"/>
    </xf>
    <xf numFmtId="0" fontId="3" fillId="0" borderId="0" xfId="0" applyFont="1"/>
    <xf numFmtId="0" fontId="83" fillId="0" borderId="10" xfId="0" applyFont="1" applyBorder="1"/>
    <xf numFmtId="0" fontId="22" fillId="0" borderId="30" xfId="0" applyFont="1" applyBorder="1" applyAlignment="1">
      <alignment horizontal="center" vertical="center" wrapText="1"/>
    </xf>
    <xf numFmtId="0" fontId="83" fillId="0" borderId="32" xfId="0" applyFont="1" applyBorder="1" applyAlignment="1">
      <alignment horizontal="center" vertical="center"/>
    </xf>
    <xf numFmtId="0" fontId="83" fillId="0" borderId="33" xfId="0" applyFont="1" applyBorder="1" applyAlignment="1">
      <alignment horizontal="center" vertical="center"/>
    </xf>
    <xf numFmtId="0" fontId="22" fillId="0" borderId="32" xfId="0" applyFont="1" applyBorder="1" applyAlignment="1">
      <alignment horizontal="center"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21" fillId="0" borderId="61" xfId="0" applyFont="1" applyBorder="1" applyAlignment="1">
      <alignment horizontal="center" vertical="center"/>
    </xf>
    <xf numFmtId="0" fontId="5" fillId="0" borderId="62" xfId="0" applyFont="1" applyBorder="1"/>
    <xf numFmtId="0" fontId="26" fillId="0" borderId="30" xfId="0" applyFont="1" applyBorder="1" applyAlignment="1">
      <alignment horizontal="left" vertical="center" wrapText="1"/>
    </xf>
    <xf numFmtId="0" fontId="24" fillId="0" borderId="63" xfId="0" applyFont="1" applyBorder="1" applyAlignment="1">
      <alignment horizontal="left" vertical="center" wrapText="1"/>
    </xf>
    <xf numFmtId="0" fontId="5" fillId="0" borderId="59" xfId="0" applyFont="1" applyBorder="1"/>
    <xf numFmtId="0" fontId="5" fillId="0" borderId="57" xfId="0" applyFont="1" applyBorder="1"/>
    <xf numFmtId="0" fontId="22" fillId="0" borderId="63" xfId="0" applyFont="1" applyBorder="1" applyAlignment="1">
      <alignment horizontal="center" vertical="center" wrapText="1"/>
    </xf>
    <xf numFmtId="0" fontId="83" fillId="0" borderId="59" xfId="0" applyFont="1" applyBorder="1" applyAlignment="1">
      <alignment horizontal="center"/>
    </xf>
    <xf numFmtId="0" fontId="83" fillId="0" borderId="57" xfId="0" applyFont="1" applyBorder="1" applyAlignment="1">
      <alignment horizontal="center"/>
    </xf>
    <xf numFmtId="0" fontId="21" fillId="0" borderId="50" xfId="0" applyFont="1" applyBorder="1" applyAlignment="1">
      <alignment horizontal="center" vertical="center"/>
    </xf>
    <xf numFmtId="0" fontId="24" fillId="0" borderId="60" xfId="0" applyFont="1" applyBorder="1" applyAlignment="1">
      <alignment horizontal="left" vertical="center" wrapText="1"/>
    </xf>
    <xf numFmtId="0" fontId="22" fillId="0" borderId="59" xfId="0" applyFont="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0" fillId="0" borderId="0" xfId="0" applyAlignment="1" applyProtection="1">
      <alignment horizontal="left"/>
      <protection locked="0"/>
    </xf>
    <xf numFmtId="0" fontId="5" fillId="0" borderId="32" xfId="0" applyFont="1" applyBorder="1" applyAlignment="1" applyProtection="1">
      <alignment horizontal="left"/>
      <protection locked="0"/>
    </xf>
    <xf numFmtId="0" fontId="24" fillId="2" borderId="0" xfId="0" applyFont="1" applyFill="1" applyAlignment="1">
      <alignment horizontal="left" vertical="center" wrapText="1"/>
    </xf>
    <xf numFmtId="0" fontId="22" fillId="2" borderId="28" xfId="0" applyFont="1" applyFill="1" applyBorder="1" applyAlignment="1">
      <alignment vertical="center" wrapText="1"/>
    </xf>
    <xf numFmtId="0" fontId="22" fillId="2" borderId="31" xfId="0" applyFont="1" applyFill="1" applyBorder="1" applyAlignment="1">
      <alignment horizontal="center" vertical="center"/>
    </xf>
    <xf numFmtId="0" fontId="83" fillId="0" borderId="31" xfId="0" applyFont="1" applyBorder="1" applyAlignment="1">
      <alignment horizontal="center"/>
    </xf>
    <xf numFmtId="0" fontId="83" fillId="0" borderId="31" xfId="0" applyFont="1" applyBorder="1"/>
    <xf numFmtId="0" fontId="21" fillId="2" borderId="22" xfId="0" applyFont="1" applyFill="1" applyBorder="1" applyAlignment="1">
      <alignment horizontal="center" vertical="center" wrapText="1"/>
    </xf>
    <xf numFmtId="0" fontId="42" fillId="4" borderId="31"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5" fillId="0" borderId="71" xfId="0" applyFont="1" applyBorder="1" applyAlignment="1">
      <alignment horizontal="center"/>
    </xf>
    <xf numFmtId="0" fontId="5" fillId="0" borderId="40" xfId="0" applyFont="1" applyBorder="1" applyAlignment="1">
      <alignment horizontal="center"/>
    </xf>
    <xf numFmtId="0" fontId="26" fillId="2" borderId="10" xfId="0" applyFont="1" applyFill="1" applyBorder="1" applyAlignment="1">
      <alignment vertical="center" wrapText="1"/>
    </xf>
    <xf numFmtId="0" fontId="26" fillId="2" borderId="0" xfId="0" applyFont="1" applyFill="1" applyAlignment="1">
      <alignment horizontal="left" vertical="center" wrapText="1"/>
    </xf>
    <xf numFmtId="0" fontId="4" fillId="26" borderId="35" xfId="0" applyFont="1" applyFill="1" applyBorder="1" applyAlignment="1" applyProtection="1">
      <alignment horizontal="left" vertical="center" wrapText="1"/>
      <protection locked="0"/>
    </xf>
    <xf numFmtId="0" fontId="5" fillId="29" borderId="28" xfId="0" applyFont="1" applyFill="1" applyBorder="1" applyAlignment="1" applyProtection="1">
      <alignment horizontal="left"/>
      <protection locked="0"/>
    </xf>
    <xf numFmtId="0" fontId="5" fillId="29" borderId="27" xfId="0" applyFont="1" applyFill="1" applyBorder="1" applyAlignment="1" applyProtection="1">
      <alignment horizontal="left"/>
      <protection locked="0"/>
    </xf>
    <xf numFmtId="0" fontId="24" fillId="35" borderId="28" xfId="0" applyFont="1" applyFill="1" applyBorder="1" applyAlignment="1">
      <alignment vertical="center" wrapText="1"/>
    </xf>
    <xf numFmtId="0" fontId="5" fillId="29" borderId="27" xfId="0" applyFont="1" applyFill="1" applyBorder="1"/>
    <xf numFmtId="0" fontId="22" fillId="5" borderId="35" xfId="0" applyFont="1" applyFill="1" applyBorder="1" applyAlignment="1" applyProtection="1">
      <alignment horizontal="left" vertical="center" wrapText="1"/>
      <protection locked="0"/>
    </xf>
    <xf numFmtId="0" fontId="5" fillId="0" borderId="28" xfId="0" applyFont="1" applyBorder="1" applyAlignment="1" applyProtection="1">
      <alignment horizontal="left"/>
      <protection locked="0"/>
    </xf>
    <xf numFmtId="0" fontId="5" fillId="0" borderId="27" xfId="0" applyFont="1" applyBorder="1" applyAlignment="1" applyProtection="1">
      <alignment horizontal="left"/>
      <protection locked="0"/>
    </xf>
    <xf numFmtId="0" fontId="24" fillId="2" borderId="28" xfId="0" applyFont="1" applyFill="1" applyBorder="1" applyAlignment="1">
      <alignment vertical="center" wrapText="1"/>
    </xf>
    <xf numFmtId="0" fontId="5" fillId="0" borderId="27" xfId="0" applyFont="1" applyBorder="1"/>
    <xf numFmtId="0" fontId="21" fillId="5" borderId="106" xfId="0" applyFont="1" applyFill="1" applyBorder="1" applyAlignment="1" applyProtection="1">
      <alignment horizontal="left" vertical="center" wrapText="1"/>
      <protection locked="0"/>
    </xf>
    <xf numFmtId="0" fontId="5" fillId="0" borderId="81" xfId="0" applyFont="1" applyBorder="1" applyAlignment="1" applyProtection="1">
      <alignment horizontal="left"/>
      <protection locked="0"/>
    </xf>
    <xf numFmtId="0" fontId="26" fillId="35" borderId="28" xfId="0" applyFont="1" applyFill="1" applyBorder="1" applyAlignment="1">
      <alignment vertical="center"/>
    </xf>
    <xf numFmtId="0" fontId="5" fillId="29" borderId="28" xfId="0" applyFont="1" applyFill="1" applyBorder="1"/>
    <xf numFmtId="0" fontId="26" fillId="2" borderId="28" xfId="0" applyFont="1" applyFill="1" applyBorder="1" applyAlignment="1">
      <alignment vertical="center"/>
    </xf>
    <xf numFmtId="0" fontId="5" fillId="0" borderId="28" xfId="0" applyFont="1" applyBorder="1"/>
    <xf numFmtId="0" fontId="26" fillId="2" borderId="28" xfId="0" applyFont="1" applyFill="1" applyBorder="1" applyAlignment="1">
      <alignment vertical="center" wrapText="1"/>
    </xf>
    <xf numFmtId="0" fontId="24" fillId="3" borderId="31" xfId="0" applyFont="1" applyFill="1" applyBorder="1" applyAlignment="1">
      <alignment vertical="center" wrapText="1"/>
    </xf>
    <xf numFmtId="0" fontId="5" fillId="0" borderId="30" xfId="0" applyFont="1" applyBorder="1"/>
    <xf numFmtId="0" fontId="5" fillId="0" borderId="32" xfId="0" applyFont="1" applyBorder="1"/>
    <xf numFmtId="0" fontId="4" fillId="5" borderId="106" xfId="0" applyFont="1" applyFill="1" applyBorder="1" applyAlignment="1" applyProtection="1">
      <alignment horizontal="left" vertical="center" wrapText="1"/>
      <protection locked="0"/>
    </xf>
    <xf numFmtId="0" fontId="5" fillId="0" borderId="73" xfId="0" applyFont="1" applyBorder="1"/>
    <xf numFmtId="0" fontId="22" fillId="5" borderId="47" xfId="0" applyFont="1" applyFill="1" applyBorder="1" applyAlignment="1" applyProtection="1">
      <alignment horizontal="left" vertical="center" wrapText="1"/>
      <protection locked="0"/>
    </xf>
    <xf numFmtId="0" fontId="5" fillId="0" borderId="10" xfId="0" applyFont="1" applyBorder="1" applyAlignment="1" applyProtection="1">
      <alignment horizontal="left"/>
      <protection locked="0"/>
    </xf>
    <xf numFmtId="0" fontId="5" fillId="0" borderId="33" xfId="0" applyFont="1" applyBorder="1" applyAlignment="1" applyProtection="1">
      <alignment horizontal="left"/>
      <protection locked="0"/>
    </xf>
    <xf numFmtId="0" fontId="24" fillId="0" borderId="10" xfId="0" applyFont="1" applyBorder="1" applyAlignment="1">
      <alignment vertical="center" wrapText="1"/>
    </xf>
    <xf numFmtId="0" fontId="5" fillId="0" borderId="33" xfId="0" applyFont="1" applyBorder="1"/>
    <xf numFmtId="0" fontId="26" fillId="3" borderId="106" xfId="0" applyFont="1" applyFill="1" applyBorder="1" applyAlignment="1">
      <alignment vertical="center"/>
    </xf>
    <xf numFmtId="0" fontId="83" fillId="0" borderId="69" xfId="0" applyFont="1" applyBorder="1"/>
    <xf numFmtId="0" fontId="84" fillId="16" borderId="106" xfId="0" applyFont="1" applyFill="1" applyBorder="1" applyAlignment="1">
      <alignment horizontal="left" vertical="center" wrapText="1"/>
    </xf>
    <xf numFmtId="0" fontId="84" fillId="16" borderId="76" xfId="0" applyFont="1" applyFill="1" applyBorder="1" applyAlignment="1">
      <alignment horizontal="left" vertical="center" wrapText="1"/>
    </xf>
    <xf numFmtId="0" fontId="4" fillId="5" borderId="35" xfId="0" applyFont="1" applyFill="1" applyBorder="1" applyAlignment="1" applyProtection="1">
      <alignment horizontal="left" vertical="center" wrapText="1"/>
      <protection locked="0"/>
    </xf>
    <xf numFmtId="0" fontId="22" fillId="26" borderId="35" xfId="0" applyFont="1" applyFill="1" applyBorder="1" applyAlignment="1" applyProtection="1">
      <alignment horizontal="left" vertical="center" wrapText="1"/>
      <protection locked="0"/>
    </xf>
    <xf numFmtId="0" fontId="24" fillId="0" borderId="28" xfId="0" applyFont="1" applyBorder="1" applyAlignment="1">
      <alignment vertical="center" wrapText="1"/>
    </xf>
    <xf numFmtId="0" fontId="22" fillId="2" borderId="5" xfId="0" applyFont="1" applyFill="1" applyBorder="1" applyAlignment="1">
      <alignment horizontal="center" vertical="center" wrapText="1"/>
    </xf>
    <xf numFmtId="0" fontId="83" fillId="0" borderId="6" xfId="0" applyFont="1" applyBorder="1"/>
    <xf numFmtId="0" fontId="26" fillId="35" borderId="28" xfId="0" applyFont="1" applyFill="1" applyBorder="1" applyAlignment="1">
      <alignment vertical="center" wrapText="1"/>
    </xf>
    <xf numFmtId="0" fontId="26" fillId="2" borderId="35" xfId="0" applyFont="1" applyFill="1" applyBorder="1" applyAlignment="1">
      <alignment horizontal="center" vertical="center" wrapText="1"/>
    </xf>
    <xf numFmtId="0" fontId="83" fillId="0" borderId="28" xfId="0" applyFont="1" applyBorder="1" applyAlignment="1">
      <alignment horizontal="center"/>
    </xf>
    <xf numFmtId="0" fontId="83" fillId="0" borderId="27" xfId="0" applyFont="1" applyBorder="1" applyAlignment="1">
      <alignment horizontal="center"/>
    </xf>
    <xf numFmtId="0" fontId="83" fillId="0" borderId="28" xfId="0" applyFont="1" applyBorder="1"/>
    <xf numFmtId="0" fontId="22" fillId="5" borderId="35" xfId="0" applyFont="1" applyFill="1" applyBorder="1" applyAlignment="1" applyProtection="1">
      <alignment horizontal="center" vertical="center"/>
      <protection locked="0"/>
    </xf>
    <xf numFmtId="0" fontId="83" fillId="0" borderId="28" xfId="0" applyFont="1" applyBorder="1" applyAlignment="1" applyProtection="1">
      <alignment horizontal="center"/>
      <protection locked="0"/>
    </xf>
    <xf numFmtId="0" fontId="83" fillId="0" borderId="27" xfId="0" applyFont="1" applyBorder="1" applyAlignment="1" applyProtection="1">
      <alignment horizontal="center"/>
      <protection locked="0"/>
    </xf>
    <xf numFmtId="0" fontId="26" fillId="2" borderId="28" xfId="0" applyFont="1" applyFill="1" applyBorder="1" applyAlignment="1">
      <alignment horizontal="left" vertical="center" wrapText="1"/>
    </xf>
    <xf numFmtId="9" fontId="26" fillId="5" borderId="35" xfId="1" applyFont="1" applyFill="1" applyBorder="1" applyAlignment="1" applyProtection="1">
      <alignment horizontal="left" vertical="center" wrapText="1"/>
      <protection locked="0"/>
    </xf>
    <xf numFmtId="9" fontId="26" fillId="5" borderId="74" xfId="1" applyFont="1" applyFill="1" applyBorder="1" applyAlignment="1" applyProtection="1">
      <alignment horizontal="left" vertical="center" wrapText="1"/>
      <protection locked="0"/>
    </xf>
    <xf numFmtId="9" fontId="26" fillId="5" borderId="69" xfId="1" applyFont="1" applyFill="1" applyBorder="1" applyAlignment="1" applyProtection="1">
      <alignment horizontal="left" vertical="center" wrapText="1"/>
      <protection locked="0"/>
    </xf>
    <xf numFmtId="0" fontId="26" fillId="26" borderId="35" xfId="0" applyFont="1" applyFill="1" applyBorder="1" applyAlignment="1" applyProtection="1">
      <alignment horizontal="left" vertical="center" wrapText="1"/>
      <protection locked="0"/>
    </xf>
    <xf numFmtId="0" fontId="83" fillId="29" borderId="28" xfId="0" applyFont="1" applyFill="1" applyBorder="1" applyAlignment="1" applyProtection="1">
      <alignment horizontal="left"/>
      <protection locked="0"/>
    </xf>
    <xf numFmtId="0" fontId="83" fillId="29" borderId="27" xfId="0" applyFont="1" applyFill="1" applyBorder="1" applyAlignment="1" applyProtection="1">
      <alignment horizontal="left"/>
      <protection locked="0"/>
    </xf>
    <xf numFmtId="0" fontId="26" fillId="35" borderId="28" xfId="0" applyFont="1" applyFill="1" applyBorder="1" applyAlignment="1">
      <alignment horizontal="left" vertical="center" wrapText="1"/>
    </xf>
    <xf numFmtId="0" fontId="83" fillId="29" borderId="27" xfId="0" applyFont="1" applyFill="1" applyBorder="1"/>
    <xf numFmtId="0" fontId="24" fillId="35" borderId="28" xfId="0" applyFont="1" applyFill="1" applyBorder="1" applyAlignment="1">
      <alignment horizontal="left" vertical="center" wrapText="1"/>
    </xf>
    <xf numFmtId="9" fontId="83" fillId="0" borderId="28" xfId="1" applyFont="1" applyBorder="1" applyAlignment="1" applyProtection="1">
      <alignment horizontal="left"/>
      <protection locked="0"/>
    </xf>
    <xf numFmtId="9" fontId="83" fillId="0" borderId="27" xfId="1" applyFont="1" applyBorder="1" applyAlignment="1" applyProtection="1">
      <alignment horizontal="left"/>
      <protection locked="0"/>
    </xf>
    <xf numFmtId="0" fontId="4" fillId="2" borderId="88" xfId="0" applyFont="1" applyFill="1" applyBorder="1" applyAlignment="1">
      <alignment horizontal="center" vertical="center"/>
    </xf>
    <xf numFmtId="0" fontId="22" fillId="5" borderId="35" xfId="0" applyFont="1" applyFill="1" applyBorder="1" applyAlignment="1" applyProtection="1">
      <alignment vertical="center"/>
      <protection locked="0"/>
    </xf>
    <xf numFmtId="0" fontId="83" fillId="0" borderId="27" xfId="0" applyFont="1" applyBorder="1" applyProtection="1">
      <protection locked="0"/>
    </xf>
    <xf numFmtId="0" fontId="24" fillId="2" borderId="31" xfId="0" applyFont="1" applyFill="1" applyBorder="1" applyAlignment="1">
      <alignment horizontal="left" vertical="center" wrapText="1"/>
    </xf>
    <xf numFmtId="0" fontId="5" fillId="0" borderId="31" xfId="0" applyFont="1" applyBorder="1"/>
    <xf numFmtId="0" fontId="26" fillId="2" borderId="31" xfId="0" applyFont="1" applyFill="1" applyBorder="1" applyAlignment="1">
      <alignment horizontal="left" vertical="center" wrapText="1"/>
    </xf>
    <xf numFmtId="0" fontId="83" fillId="0" borderId="30" xfId="0" applyFont="1" applyBorder="1"/>
    <xf numFmtId="0" fontId="24" fillId="35" borderId="35" xfId="0" applyFont="1" applyFill="1" applyBorder="1" applyAlignment="1">
      <alignment horizontal="left" vertical="center" wrapText="1"/>
    </xf>
    <xf numFmtId="0" fontId="24" fillId="35" borderId="74" xfId="0" applyFont="1" applyFill="1" applyBorder="1" applyAlignment="1">
      <alignment horizontal="left" vertical="center" wrapText="1"/>
    </xf>
    <xf numFmtId="0" fontId="26" fillId="3" borderId="35" xfId="0" applyFont="1" applyFill="1" applyBorder="1" applyAlignment="1">
      <alignment horizontal="left" vertical="center" wrapText="1"/>
    </xf>
    <xf numFmtId="0" fontId="26" fillId="3" borderId="69" xfId="0" applyFont="1" applyFill="1" applyBorder="1" applyAlignment="1">
      <alignment horizontal="left" vertical="center" wrapText="1"/>
    </xf>
    <xf numFmtId="0" fontId="83" fillId="0" borderId="28" xfId="0" applyFont="1" applyBorder="1" applyAlignment="1" applyProtection="1">
      <alignment horizontal="left"/>
      <protection locked="0"/>
    </xf>
    <xf numFmtId="0" fontId="83" fillId="0" borderId="27" xfId="0" applyFont="1" applyBorder="1" applyAlignment="1" applyProtection="1">
      <alignment horizontal="left"/>
      <protection locked="0"/>
    </xf>
    <xf numFmtId="0" fontId="24" fillId="3" borderId="35" xfId="0" applyFont="1" applyFill="1" applyBorder="1" applyAlignment="1">
      <alignment horizontal="left" vertical="center" wrapText="1"/>
    </xf>
    <xf numFmtId="0" fontId="24" fillId="3" borderId="74" xfId="0" applyFont="1" applyFill="1" applyBorder="1" applyAlignment="1">
      <alignment horizontal="left" vertical="center" wrapText="1"/>
    </xf>
    <xf numFmtId="0" fontId="18" fillId="7" borderId="28" xfId="0" applyFont="1" applyFill="1" applyBorder="1" applyAlignment="1">
      <alignment horizontal="left" vertical="center" wrapText="1"/>
    </xf>
    <xf numFmtId="0" fontId="83" fillId="0" borderId="81" xfId="0" applyFont="1" applyBorder="1"/>
    <xf numFmtId="0" fontId="18" fillId="7" borderId="28" xfId="0" applyFont="1" applyFill="1" applyBorder="1" applyAlignment="1">
      <alignment horizontal="left" vertical="center"/>
    </xf>
    <xf numFmtId="0" fontId="21" fillId="3" borderId="23" xfId="0" applyFont="1" applyFill="1" applyBorder="1" applyAlignment="1">
      <alignment horizontal="center" vertical="center"/>
    </xf>
    <xf numFmtId="0" fontId="22" fillId="0" borderId="0" xfId="0" applyFont="1" applyAlignment="1">
      <alignment horizontal="center" vertical="center" wrapText="1"/>
    </xf>
    <xf numFmtId="0" fontId="42" fillId="4" borderId="28" xfId="0" applyFont="1" applyFill="1" applyBorder="1" applyAlignment="1">
      <alignment horizontal="center" vertical="center" wrapText="1"/>
    </xf>
    <xf numFmtId="0" fontId="39" fillId="3" borderId="0" xfId="0" applyFont="1" applyFill="1" applyAlignment="1">
      <alignment horizontal="left" vertical="center" wrapText="1"/>
    </xf>
    <xf numFmtId="0" fontId="22" fillId="5" borderId="46" xfId="0" applyFont="1" applyFill="1" applyBorder="1" applyAlignment="1" applyProtection="1">
      <alignment horizontal="left" vertical="center"/>
      <protection locked="0"/>
    </xf>
    <xf numFmtId="0" fontId="3" fillId="0" borderId="0" xfId="0" applyFont="1" applyAlignment="1" applyProtection="1">
      <alignment horizontal="left"/>
      <protection locked="0"/>
    </xf>
    <xf numFmtId="0" fontId="83" fillId="0" borderId="32" xfId="0" applyFont="1" applyBorder="1" applyAlignment="1" applyProtection="1">
      <alignment horizontal="left"/>
      <protection locked="0"/>
    </xf>
    <xf numFmtId="0" fontId="39" fillId="7" borderId="28" xfId="0" applyFont="1" applyFill="1" applyBorder="1" applyAlignment="1">
      <alignment horizontal="center" vertical="center"/>
    </xf>
    <xf numFmtId="0" fontId="39" fillId="7" borderId="30" xfId="0" applyFont="1" applyFill="1" applyBorder="1" applyAlignment="1">
      <alignment horizontal="center" vertical="center"/>
    </xf>
    <xf numFmtId="10" fontId="18" fillId="7" borderId="93" xfId="0" applyNumberFormat="1" applyFont="1" applyFill="1" applyBorder="1" applyAlignment="1">
      <alignment horizontal="center" vertical="center"/>
    </xf>
    <xf numFmtId="0" fontId="83" fillId="0" borderId="66" xfId="0" applyFont="1" applyBorder="1"/>
    <xf numFmtId="0" fontId="83" fillId="0" borderId="96" xfId="0" applyFont="1" applyBorder="1"/>
    <xf numFmtId="10" fontId="18" fillId="7" borderId="94" xfId="0" applyNumberFormat="1" applyFont="1" applyFill="1" applyBorder="1" applyAlignment="1">
      <alignment horizontal="center" vertical="center"/>
    </xf>
    <xf numFmtId="0" fontId="22" fillId="7" borderId="35" xfId="0" applyFont="1" applyFill="1" applyBorder="1" applyAlignment="1" applyProtection="1">
      <alignment horizontal="center" vertical="center" wrapText="1"/>
      <protection locked="0"/>
    </xf>
    <xf numFmtId="0" fontId="4" fillId="3" borderId="16" xfId="0" applyFont="1" applyFill="1" applyBorder="1" applyAlignment="1">
      <alignment vertical="center" wrapText="1"/>
    </xf>
    <xf numFmtId="0" fontId="83" fillId="0" borderId="76" xfId="0" applyFont="1" applyBorder="1"/>
    <xf numFmtId="0" fontId="39" fillId="3" borderId="99" xfId="0" applyFont="1" applyFill="1" applyBorder="1" applyAlignment="1">
      <alignment horizontal="left" vertical="center" wrapText="1"/>
    </xf>
    <xf numFmtId="0" fontId="83" fillId="0" borderId="100" xfId="0" applyFont="1" applyBorder="1"/>
    <xf numFmtId="0" fontId="22" fillId="5" borderId="47" xfId="0" applyFont="1" applyFill="1" applyBorder="1" applyAlignment="1" applyProtection="1">
      <alignment horizontal="center" vertical="center"/>
      <protection locked="0"/>
    </xf>
    <xf numFmtId="0" fontId="83" fillId="0" borderId="10" xfId="0" applyFont="1" applyBorder="1" applyAlignment="1" applyProtection="1">
      <alignment horizontal="center"/>
      <protection locked="0"/>
    </xf>
    <xf numFmtId="0" fontId="83" fillId="0" borderId="33" xfId="0" applyFont="1" applyBorder="1" applyAlignment="1" applyProtection="1">
      <alignment horizontal="center"/>
      <protection locked="0"/>
    </xf>
    <xf numFmtId="0" fontId="18" fillId="7" borderId="30" xfId="0" applyFont="1" applyFill="1" applyBorder="1" applyAlignment="1">
      <alignment horizontal="center" vertical="center"/>
    </xf>
    <xf numFmtId="0" fontId="83" fillId="0" borderId="32" xfId="0" applyFont="1" applyBorder="1" applyAlignment="1">
      <alignment horizontal="center"/>
    </xf>
    <xf numFmtId="0" fontId="83" fillId="0" borderId="33" xfId="0" applyFont="1" applyBorder="1" applyAlignment="1">
      <alignment horizontal="center"/>
    </xf>
    <xf numFmtId="0" fontId="39" fillId="7" borderId="31" xfId="0" applyFont="1" applyFill="1" applyBorder="1" applyAlignment="1">
      <alignment horizontal="left" vertical="center" wrapText="1"/>
    </xf>
    <xf numFmtId="0" fontId="26" fillId="7" borderId="30" xfId="0" applyFont="1" applyFill="1" applyBorder="1" applyAlignment="1">
      <alignment horizontal="center" vertical="center"/>
    </xf>
    <xf numFmtId="0" fontId="37" fillId="7" borderId="97" xfId="0" applyFont="1" applyFill="1" applyBorder="1" applyAlignment="1">
      <alignment horizontal="center" vertical="center" wrapText="1"/>
    </xf>
    <xf numFmtId="0" fontId="22" fillId="5" borderId="47" xfId="0" applyFont="1" applyFill="1" applyBorder="1" applyAlignment="1" applyProtection="1">
      <alignment horizontal="left" vertical="center"/>
      <protection locked="0"/>
    </xf>
    <xf numFmtId="0" fontId="27" fillId="3" borderId="10" xfId="0" applyFont="1" applyFill="1" applyBorder="1" applyAlignment="1">
      <alignment horizontal="left" vertical="center" wrapText="1"/>
    </xf>
    <xf numFmtId="0" fontId="4" fillId="7" borderId="35" xfId="0" applyFont="1" applyFill="1" applyBorder="1" applyAlignment="1" applyProtection="1">
      <alignment horizontal="left" vertical="center"/>
      <protection locked="0"/>
    </xf>
    <xf numFmtId="0" fontId="24" fillId="7" borderId="31" xfId="0" applyFont="1" applyFill="1" applyBorder="1" applyAlignment="1">
      <alignment horizontal="left" vertical="center" wrapText="1"/>
    </xf>
    <xf numFmtId="0" fontId="22" fillId="7" borderId="35" xfId="0" applyFont="1" applyFill="1" applyBorder="1" applyAlignment="1" applyProtection="1">
      <alignment horizontal="left" vertical="center"/>
      <protection locked="0"/>
    </xf>
    <xf numFmtId="0" fontId="27" fillId="7" borderId="28" xfId="0" applyFont="1" applyFill="1" applyBorder="1" applyAlignment="1">
      <alignment horizontal="left" vertical="center" wrapText="1"/>
    </xf>
    <xf numFmtId="0" fontId="18" fillId="7" borderId="35" xfId="0" applyFont="1" applyFill="1" applyBorder="1" applyAlignment="1">
      <alignment horizontal="center" vertical="center"/>
    </xf>
    <xf numFmtId="0" fontId="39" fillId="3" borderId="10" xfId="0" applyFont="1" applyFill="1" applyBorder="1" applyAlignment="1">
      <alignment horizontal="left" vertical="center" wrapText="1"/>
    </xf>
    <xf numFmtId="0" fontId="39" fillId="7" borderId="28" xfId="0" applyFont="1" applyFill="1" applyBorder="1" applyAlignment="1">
      <alignment horizontal="left" vertical="center" wrapText="1"/>
    </xf>
    <xf numFmtId="0" fontId="22" fillId="7" borderId="35"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5" fillId="0" borderId="65" xfId="0" applyFont="1" applyBorder="1"/>
    <xf numFmtId="0" fontId="20" fillId="4" borderId="5" xfId="0" applyFont="1" applyFill="1" applyBorder="1" applyAlignment="1">
      <alignment horizontal="center" vertical="center" wrapText="1"/>
    </xf>
    <xf numFmtId="0" fontId="5" fillId="0" borderId="66" xfId="0" applyFont="1" applyBorder="1"/>
    <xf numFmtId="0" fontId="20" fillId="4" borderId="2" xfId="0" applyFont="1" applyFill="1" applyBorder="1" applyAlignment="1">
      <alignment horizontal="center" vertical="center" wrapText="1"/>
    </xf>
    <xf numFmtId="0" fontId="5" fillId="0" borderId="2" xfId="0" applyFont="1" applyBorder="1" applyAlignment="1">
      <alignment horizontal="center"/>
    </xf>
    <xf numFmtId="0" fontId="5" fillId="0" borderId="67" xfId="0" applyFont="1" applyBorder="1" applyAlignment="1">
      <alignment horizontal="center"/>
    </xf>
    <xf numFmtId="0" fontId="20" fillId="4" borderId="68" xfId="0" applyFont="1" applyFill="1" applyBorder="1" applyAlignment="1">
      <alignment horizontal="center" vertical="center" wrapText="1"/>
    </xf>
    <xf numFmtId="0" fontId="22" fillId="5" borderId="47" xfId="0" applyFont="1" applyFill="1" applyBorder="1" applyAlignment="1" applyProtection="1">
      <alignment horizontal="center" vertical="center" wrapText="1"/>
      <protection locked="0"/>
    </xf>
    <xf numFmtId="0" fontId="24" fillId="2" borderId="10" xfId="0" applyFont="1" applyFill="1" applyBorder="1" applyAlignment="1">
      <alignment vertical="center" wrapText="1"/>
    </xf>
    <xf numFmtId="0" fontId="26" fillId="7" borderId="28" xfId="0" applyFont="1" applyFill="1" applyBorder="1" applyAlignment="1">
      <alignment vertical="center" wrapText="1"/>
    </xf>
    <xf numFmtId="0" fontId="22" fillId="7" borderId="35" xfId="0" applyFont="1" applyFill="1" applyBorder="1" applyAlignment="1" applyProtection="1">
      <alignment horizontal="center" vertical="center"/>
      <protection locked="0"/>
    </xf>
    <xf numFmtId="0" fontId="24" fillId="7" borderId="28" xfId="0" applyFont="1" applyFill="1" applyBorder="1" applyAlignment="1">
      <alignment vertical="center" wrapText="1"/>
    </xf>
    <xf numFmtId="0" fontId="27" fillId="2" borderId="31" xfId="0" applyFont="1" applyFill="1" applyBorder="1" applyAlignment="1">
      <alignment horizontal="left" vertical="center" wrapText="1"/>
    </xf>
    <xf numFmtId="0" fontId="83" fillId="29" borderId="28" xfId="0" applyFont="1" applyFill="1" applyBorder="1"/>
    <xf numFmtId="0" fontId="26" fillId="2" borderId="10" xfId="0" applyFont="1" applyFill="1" applyBorder="1" applyAlignment="1">
      <alignment horizontal="left" vertical="center" wrapText="1"/>
    </xf>
    <xf numFmtId="0" fontId="83" fillId="0" borderId="41" xfId="0" applyFont="1" applyBorder="1" applyAlignment="1">
      <alignment horizontal="left"/>
    </xf>
    <xf numFmtId="0" fontId="26" fillId="7" borderId="28" xfId="0" applyFont="1" applyFill="1" applyBorder="1" applyAlignment="1">
      <alignment horizontal="left" vertical="center" wrapText="1"/>
    </xf>
    <xf numFmtId="0" fontId="83" fillId="0" borderId="74" xfId="0" applyFont="1" applyBorder="1" applyAlignment="1">
      <alignment horizontal="left"/>
    </xf>
    <xf numFmtId="0" fontId="26" fillId="7" borderId="28" xfId="0" applyFont="1" applyFill="1" applyBorder="1" applyAlignment="1">
      <alignment horizontal="left" vertical="center"/>
    </xf>
    <xf numFmtId="0" fontId="83" fillId="0" borderId="10" xfId="0" applyFont="1" applyBorder="1" applyAlignment="1" applyProtection="1">
      <alignment horizontal="left"/>
      <protection locked="0"/>
    </xf>
    <xf numFmtId="0" fontId="83" fillId="0" borderId="33" xfId="0" applyFont="1" applyBorder="1" applyAlignment="1" applyProtection="1">
      <alignment horizontal="left"/>
      <protection locked="0"/>
    </xf>
    <xf numFmtId="0" fontId="22" fillId="7" borderId="35"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22" fillId="2" borderId="70" xfId="0" applyFont="1" applyFill="1" applyBorder="1" applyAlignment="1">
      <alignment horizontal="center" vertical="center" wrapText="1"/>
    </xf>
    <xf numFmtId="0" fontId="83" fillId="0" borderId="71" xfId="0" applyFont="1" applyBorder="1" applyAlignment="1">
      <alignment horizontal="center"/>
    </xf>
    <xf numFmtId="0" fontId="83" fillId="0" borderId="72" xfId="0" applyFont="1" applyBorder="1" applyAlignment="1">
      <alignment horizontal="center"/>
    </xf>
    <xf numFmtId="0" fontId="22" fillId="5" borderId="35" xfId="0" applyFont="1" applyFill="1" applyBorder="1" applyAlignment="1" applyProtection="1">
      <alignment horizontal="center" vertical="center" wrapText="1"/>
      <protection locked="0"/>
    </xf>
    <xf numFmtId="0" fontId="22" fillId="7" borderId="48" xfId="0" applyFont="1" applyFill="1" applyBorder="1" applyAlignment="1" applyProtection="1">
      <alignment horizontal="center" vertical="center" wrapText="1"/>
      <protection locked="0"/>
    </xf>
    <xf numFmtId="0" fontId="83" fillId="0" borderId="31" xfId="0" applyFont="1" applyBorder="1" applyAlignment="1" applyProtection="1">
      <alignment horizontal="center"/>
      <protection locked="0"/>
    </xf>
    <xf numFmtId="0" fontId="83" fillId="0" borderId="30" xfId="0" applyFont="1" applyBorder="1" applyAlignment="1" applyProtection="1">
      <alignment horizontal="center"/>
      <protection locked="0"/>
    </xf>
    <xf numFmtId="0" fontId="22" fillId="5" borderId="48" xfId="0" applyFont="1" applyFill="1" applyBorder="1" applyAlignment="1" applyProtection="1">
      <alignment horizontal="left" vertical="center" wrapText="1"/>
      <protection locked="0"/>
    </xf>
    <xf numFmtId="0" fontId="83" fillId="0" borderId="31" xfId="0" applyFont="1" applyBorder="1" applyAlignment="1" applyProtection="1">
      <alignment horizontal="left"/>
      <protection locked="0"/>
    </xf>
    <xf numFmtId="0" fontId="83" fillId="0" borderId="30" xfId="0" applyFont="1" applyBorder="1" applyAlignment="1" applyProtection="1">
      <alignment horizontal="left"/>
      <protection locked="0"/>
    </xf>
    <xf numFmtId="0" fontId="21" fillId="2" borderId="54" xfId="0" applyFont="1" applyFill="1" applyBorder="1" applyAlignment="1">
      <alignment horizontal="center" vertical="center" wrapText="1"/>
    </xf>
    <xf numFmtId="0" fontId="5" fillId="0" borderId="55" xfId="0" applyFont="1" applyBorder="1"/>
    <xf numFmtId="0" fontId="5" fillId="0" borderId="75" xfId="0" applyFont="1" applyBorder="1"/>
    <xf numFmtId="0" fontId="26" fillId="2" borderId="31" xfId="0" applyFont="1" applyFill="1" applyBorder="1" applyAlignment="1">
      <alignment vertical="center" wrapText="1"/>
    </xf>
    <xf numFmtId="0" fontId="22" fillId="7" borderId="46" xfId="0" applyFont="1" applyFill="1" applyBorder="1" applyAlignment="1" applyProtection="1">
      <alignment horizontal="left" vertical="center"/>
      <protection locked="0"/>
    </xf>
    <xf numFmtId="0" fontId="22" fillId="7" borderId="47" xfId="0" applyFont="1" applyFill="1" applyBorder="1" applyAlignment="1" applyProtection="1">
      <alignment horizontal="left" vertical="center" wrapText="1"/>
      <protection locked="0"/>
    </xf>
    <xf numFmtId="0" fontId="24" fillId="2" borderId="31" xfId="0" applyFont="1" applyFill="1" applyBorder="1" applyAlignment="1">
      <alignment vertical="center" wrapText="1"/>
    </xf>
    <xf numFmtId="0" fontId="4" fillId="7" borderId="35" xfId="0" applyFont="1" applyFill="1" applyBorder="1" applyAlignment="1" applyProtection="1">
      <alignment horizontal="left" vertical="center" wrapText="1"/>
      <protection locked="0"/>
    </xf>
    <xf numFmtId="0" fontId="5" fillId="0" borderId="28" xfId="0" applyFont="1" applyBorder="1" applyAlignment="1" applyProtection="1">
      <alignment horizontal="left" wrapText="1"/>
      <protection locked="0"/>
    </xf>
    <xf numFmtId="0" fontId="5" fillId="0" borderId="27" xfId="0" applyFont="1" applyBorder="1" applyAlignment="1" applyProtection="1">
      <alignment horizontal="left" wrapText="1"/>
      <protection locked="0"/>
    </xf>
    <xf numFmtId="0" fontId="26" fillId="2" borderId="47" xfId="0" applyFont="1" applyFill="1" applyBorder="1" applyAlignment="1">
      <alignment horizontal="center" vertical="center" wrapText="1"/>
    </xf>
    <xf numFmtId="0" fontId="83" fillId="0" borderId="10" xfId="0" applyFont="1" applyBorder="1" applyAlignment="1">
      <alignment horizontal="center"/>
    </xf>
    <xf numFmtId="0" fontId="26" fillId="2" borderId="47" xfId="0" applyFont="1" applyFill="1" applyBorder="1" applyAlignment="1">
      <alignment vertical="center" wrapText="1"/>
    </xf>
    <xf numFmtId="0" fontId="83" fillId="0" borderId="53" xfId="0" applyFont="1" applyBorder="1"/>
    <xf numFmtId="0" fontId="83" fillId="0" borderId="74" xfId="0" applyFont="1" applyBorder="1" applyProtection="1">
      <protection locked="0"/>
    </xf>
    <xf numFmtId="0" fontId="26" fillId="3" borderId="28" xfId="0" applyFont="1" applyFill="1" applyBorder="1" applyAlignment="1">
      <alignment horizontal="center" vertical="center"/>
    </xf>
    <xf numFmtId="0" fontId="26" fillId="7" borderId="31" xfId="0" applyFont="1" applyFill="1" applyBorder="1" applyAlignment="1">
      <alignment horizontal="center" vertical="center"/>
    </xf>
    <xf numFmtId="0" fontId="39" fillId="7" borderId="31" xfId="0" applyFont="1" applyFill="1" applyBorder="1" applyAlignment="1">
      <alignment horizontal="center" vertical="center"/>
    </xf>
    <xf numFmtId="0" fontId="18" fillId="7" borderId="35" xfId="0" applyFont="1" applyFill="1" applyBorder="1" applyAlignment="1">
      <alignment horizontal="left" vertical="center"/>
    </xf>
    <xf numFmtId="0" fontId="18" fillId="7" borderId="35" xfId="0" applyFont="1" applyFill="1" applyBorder="1" applyAlignment="1">
      <alignment horizontal="left" vertical="center" wrapText="1"/>
    </xf>
    <xf numFmtId="0" fontId="83" fillId="0" borderId="28" xfId="0" applyFont="1" applyBorder="1" applyAlignment="1">
      <alignment wrapText="1"/>
    </xf>
    <xf numFmtId="0" fontId="18" fillId="7" borderId="74" xfId="0" applyFont="1" applyFill="1" applyBorder="1" applyAlignment="1">
      <alignment horizontal="center" vertical="center"/>
    </xf>
    <xf numFmtId="0" fontId="21" fillId="3" borderId="102" xfId="0" applyFont="1" applyFill="1" applyBorder="1" applyAlignment="1">
      <alignment horizontal="center" vertical="center" wrapText="1"/>
    </xf>
    <xf numFmtId="0" fontId="91" fillId="0" borderId="103" xfId="0" applyFont="1" applyBorder="1"/>
    <xf numFmtId="0" fontId="90" fillId="0" borderId="14" xfId="0" applyFont="1" applyBorder="1" applyAlignment="1">
      <alignment horizontal="left" vertical="center" wrapText="1"/>
    </xf>
    <xf numFmtId="0" fontId="83" fillId="0" borderId="14" xfId="0" applyFont="1" applyBorder="1"/>
    <xf numFmtId="0" fontId="42" fillId="4" borderId="14" xfId="0" applyFont="1" applyFill="1" applyBorder="1" applyAlignment="1">
      <alignment horizontal="center" vertical="center" wrapText="1"/>
    </xf>
    <xf numFmtId="0" fontId="22" fillId="0" borderId="105" xfId="0" applyFont="1" applyBorder="1" applyAlignment="1">
      <alignment horizontal="left" vertical="center" wrapText="1"/>
    </xf>
    <xf numFmtId="0" fontId="83" fillId="0" borderId="165" xfId="0" applyFont="1" applyBorder="1"/>
    <xf numFmtId="0" fontId="22" fillId="0" borderId="165" xfId="0" applyFont="1" applyBorder="1" applyAlignment="1">
      <alignment horizontal="center" vertical="center" wrapText="1"/>
    </xf>
    <xf numFmtId="0" fontId="3" fillId="0" borderId="165" xfId="0" applyFont="1" applyBorder="1"/>
    <xf numFmtId="0" fontId="119" fillId="0" borderId="106" xfId="0" applyFont="1" applyBorder="1" applyAlignment="1">
      <alignment vertical="center" wrapText="1"/>
    </xf>
    <xf numFmtId="0" fontId="120" fillId="0" borderId="76" xfId="0" applyFont="1" applyBorder="1" applyAlignment="1">
      <alignment vertical="center"/>
    </xf>
    <xf numFmtId="0" fontId="18" fillId="21" borderId="82" xfId="0" applyFont="1" applyFill="1" applyBorder="1" applyAlignment="1" applyProtection="1">
      <alignment horizontal="left" vertical="center" wrapText="1"/>
      <protection locked="0"/>
    </xf>
    <xf numFmtId="0" fontId="22" fillId="21" borderId="106" xfId="0" applyFont="1" applyFill="1" applyBorder="1" applyAlignment="1" applyProtection="1">
      <alignment horizontal="left" vertical="center" wrapText="1"/>
      <protection locked="0"/>
    </xf>
    <xf numFmtId="0" fontId="22" fillId="21" borderId="76" xfId="0" applyFont="1" applyFill="1" applyBorder="1" applyAlignment="1" applyProtection="1">
      <alignment horizontal="left" vertical="center" wrapText="1"/>
      <protection locked="0"/>
    </xf>
    <xf numFmtId="0" fontId="39" fillId="0" borderId="106" xfId="0" applyFont="1" applyBorder="1" applyAlignment="1" applyProtection="1">
      <alignment horizontal="right" vertical="center" wrapText="1"/>
      <protection locked="0"/>
    </xf>
    <xf numFmtId="0" fontId="39" fillId="0" borderId="74" xfId="0" applyFont="1" applyBorder="1" applyAlignment="1" applyProtection="1">
      <alignment horizontal="right" vertical="center" wrapText="1"/>
      <protection locked="0"/>
    </xf>
    <xf numFmtId="0" fontId="39" fillId="0" borderId="76" xfId="0" applyFont="1" applyBorder="1" applyAlignment="1" applyProtection="1">
      <alignment horizontal="right" vertical="center" wrapText="1"/>
      <protection locked="0"/>
    </xf>
    <xf numFmtId="0" fontId="86" fillId="0" borderId="82" xfId="0" applyFont="1" applyBorder="1" applyAlignment="1">
      <alignment horizontal="center" vertical="center"/>
    </xf>
    <xf numFmtId="3" fontId="22" fillId="0" borderId="82" xfId="0" applyNumberFormat="1" applyFont="1" applyBorder="1" applyAlignment="1">
      <alignment horizontal="right" vertical="center" wrapText="1"/>
    </xf>
    <xf numFmtId="0" fontId="26" fillId="0" borderId="82" xfId="0" applyFont="1" applyBorder="1" applyAlignment="1">
      <alignment horizontal="center" vertical="center"/>
    </xf>
    <xf numFmtId="9" fontId="99" fillId="7" borderId="82" xfId="1" applyFont="1" applyFill="1" applyBorder="1" applyAlignment="1" applyProtection="1">
      <alignment horizontal="center" vertical="center" wrapText="1"/>
      <protection locked="0"/>
    </xf>
    <xf numFmtId="9" fontId="101" fillId="7" borderId="82" xfId="1" applyFont="1" applyFill="1" applyBorder="1" applyAlignment="1" applyProtection="1">
      <alignment horizontal="center" vertical="center"/>
      <protection locked="0"/>
    </xf>
    <xf numFmtId="0" fontId="42" fillId="10" borderId="82" xfId="0" applyFont="1" applyFill="1" applyBorder="1" applyAlignment="1">
      <alignment horizontal="center" vertical="center" wrapText="1"/>
    </xf>
    <xf numFmtId="0" fontId="26" fillId="9" borderId="82" xfId="0" applyFont="1" applyFill="1" applyBorder="1" applyAlignment="1">
      <alignment horizontal="center" vertical="center" wrapText="1"/>
    </xf>
    <xf numFmtId="0" fontId="104" fillId="30" borderId="108" xfId="0" applyFont="1" applyFill="1" applyBorder="1" applyAlignment="1">
      <alignment horizontal="center" vertical="center" wrapText="1"/>
    </xf>
    <xf numFmtId="0" fontId="104" fillId="30" borderId="165" xfId="0" applyFont="1" applyFill="1" applyBorder="1" applyAlignment="1">
      <alignment horizontal="center" vertical="center" wrapText="1"/>
    </xf>
    <xf numFmtId="0" fontId="104" fillId="30" borderId="72" xfId="0" applyFont="1" applyFill="1" applyBorder="1" applyAlignment="1">
      <alignment horizontal="center" vertical="center" wrapText="1"/>
    </xf>
    <xf numFmtId="0" fontId="22" fillId="21" borderId="268" xfId="0" applyFont="1" applyFill="1" applyBorder="1" applyAlignment="1" applyProtection="1">
      <alignment horizontal="center" vertical="center" wrapText="1"/>
      <protection locked="0"/>
    </xf>
    <xf numFmtId="0" fontId="22" fillId="21" borderId="53" xfId="0" applyFont="1" applyFill="1" applyBorder="1" applyAlignment="1" applyProtection="1">
      <alignment horizontal="center" vertical="center" wrapText="1"/>
      <protection locked="0"/>
    </xf>
    <xf numFmtId="0" fontId="24" fillId="0" borderId="53" xfId="0" applyFont="1" applyBorder="1" applyAlignment="1">
      <alignment horizontal="left" vertical="center" wrapText="1"/>
    </xf>
    <xf numFmtId="0" fontId="24" fillId="0" borderId="196" xfId="0" applyFont="1" applyBorder="1" applyAlignment="1">
      <alignment horizontal="left" vertical="center" wrapText="1"/>
    </xf>
    <xf numFmtId="0" fontId="105" fillId="0" borderId="74" xfId="0" applyFont="1" applyBorder="1" applyAlignment="1">
      <alignment horizontal="left" vertical="center"/>
    </xf>
    <xf numFmtId="0" fontId="105" fillId="0" borderId="265" xfId="0" applyFont="1" applyBorder="1" applyAlignment="1">
      <alignment horizontal="left" vertical="center"/>
    </xf>
    <xf numFmtId="0" fontId="22" fillId="5" borderId="292" xfId="0" applyFont="1" applyFill="1" applyBorder="1" applyAlignment="1" applyProtection="1">
      <alignment horizontal="center" vertical="center" wrapText="1"/>
      <protection locked="0"/>
    </xf>
    <xf numFmtId="0" fontId="22" fillId="5" borderId="74" xfId="0" applyFont="1" applyFill="1" applyBorder="1" applyAlignment="1" applyProtection="1">
      <alignment horizontal="center" vertical="center" wrapText="1"/>
      <protection locked="0"/>
    </xf>
    <xf numFmtId="0" fontId="22" fillId="0" borderId="292" xfId="0" applyFont="1" applyBorder="1" applyAlignment="1">
      <alignment horizontal="left" vertical="center" wrapText="1"/>
    </xf>
    <xf numFmtId="0" fontId="22" fillId="0" borderId="74" xfId="0" applyFont="1" applyBorder="1" applyAlignment="1">
      <alignment horizontal="left" vertical="center" wrapText="1"/>
    </xf>
    <xf numFmtId="0" fontId="22" fillId="0" borderId="265" xfId="0" applyFont="1" applyBorder="1" applyAlignment="1">
      <alignment horizontal="left" vertical="center" wrapText="1"/>
    </xf>
    <xf numFmtId="0" fontId="26" fillId="0" borderId="292" xfId="0" applyFont="1" applyBorder="1" applyAlignment="1">
      <alignment horizontal="left" vertical="center" wrapText="1"/>
    </xf>
    <xf numFmtId="0" fontId="26" fillId="0" borderId="74" xfId="0" applyFont="1" applyBorder="1" applyAlignment="1">
      <alignment horizontal="left" vertical="center" wrapText="1"/>
    </xf>
    <xf numFmtId="0" fontId="26" fillId="0" borderId="265" xfId="0" applyFont="1" applyBorder="1" applyAlignment="1">
      <alignment horizontal="left" vertical="center" wrapText="1"/>
    </xf>
    <xf numFmtId="0" fontId="18" fillId="21" borderId="106" xfId="0" applyFont="1" applyFill="1" applyBorder="1" applyAlignment="1" applyProtection="1">
      <alignment horizontal="left" vertical="center" wrapText="1"/>
      <protection locked="0"/>
    </xf>
    <xf numFmtId="0" fontId="18" fillId="21" borderId="76" xfId="0" applyFont="1" applyFill="1" applyBorder="1" applyAlignment="1" applyProtection="1">
      <alignment horizontal="left" vertical="center" wrapText="1"/>
      <protection locked="0"/>
    </xf>
    <xf numFmtId="0" fontId="22" fillId="0" borderId="82" xfId="0" applyFont="1" applyBorder="1" applyAlignment="1">
      <alignment horizontal="center" vertical="center"/>
    </xf>
    <xf numFmtId="9" fontId="22" fillId="21" borderId="82" xfId="1" applyFont="1" applyFill="1" applyBorder="1" applyAlignment="1" applyProtection="1">
      <alignment horizontal="center" vertical="center"/>
      <protection locked="0"/>
    </xf>
    <xf numFmtId="9" fontId="101" fillId="24" borderId="82" xfId="1" applyFont="1" applyFill="1" applyBorder="1" applyAlignment="1" applyProtection="1">
      <alignment horizontal="center" vertical="center"/>
      <protection locked="0"/>
    </xf>
    <xf numFmtId="9" fontId="22" fillId="33" borderId="82" xfId="1" applyFont="1" applyFill="1" applyBorder="1" applyAlignment="1" applyProtection="1">
      <alignment horizontal="center" vertical="center"/>
      <protection locked="0"/>
    </xf>
    <xf numFmtId="9" fontId="18" fillId="0" borderId="82" xfId="0" applyNumberFormat="1" applyFont="1" applyBorder="1" applyAlignment="1">
      <alignment horizontal="center" vertical="center"/>
    </xf>
    <xf numFmtId="0" fontId="3" fillId="0" borderId="82" xfId="0" applyFont="1" applyBorder="1" applyAlignment="1">
      <alignment horizontal="center" vertical="center"/>
    </xf>
    <xf numFmtId="166" fontId="22" fillId="21" borderId="82" xfId="0" applyNumberFormat="1" applyFont="1" applyFill="1" applyBorder="1" applyAlignment="1" applyProtection="1">
      <alignment horizontal="center" vertical="center" wrapText="1"/>
      <protection locked="0"/>
    </xf>
    <xf numFmtId="9" fontId="101" fillId="7" borderId="82" xfId="0" applyNumberFormat="1" applyFont="1" applyFill="1" applyBorder="1" applyAlignment="1" applyProtection="1">
      <alignment horizontal="center" vertical="center"/>
      <protection locked="0"/>
    </xf>
    <xf numFmtId="0" fontId="26" fillId="0" borderId="82" xfId="0" applyFont="1" applyBorder="1" applyAlignment="1">
      <alignment horizontal="center" vertical="center" wrapText="1"/>
    </xf>
    <xf numFmtId="0" fontId="93" fillId="10" borderId="106" xfId="0" applyFont="1" applyFill="1" applyBorder="1" applyAlignment="1">
      <alignment horizontal="left" vertical="center" wrapText="1"/>
    </xf>
    <xf numFmtId="0" fontId="83" fillId="0" borderId="76" xfId="0" applyFont="1" applyBorder="1" applyAlignment="1">
      <alignment vertical="center"/>
    </xf>
    <xf numFmtId="0" fontId="93" fillId="10" borderId="106" xfId="0" applyFont="1" applyFill="1" applyBorder="1" applyAlignment="1">
      <alignment vertical="center" wrapText="1"/>
    </xf>
    <xf numFmtId="0" fontId="95" fillId="3" borderId="109" xfId="0" applyFont="1" applyFill="1" applyBorder="1" applyAlignment="1">
      <alignment vertical="center" wrapText="1"/>
    </xf>
    <xf numFmtId="0" fontId="83" fillId="0" borderId="110" xfId="0" applyFont="1" applyBorder="1" applyAlignment="1">
      <alignment vertical="center"/>
    </xf>
    <xf numFmtId="0" fontId="83" fillId="0" borderId="79" xfId="0" applyFont="1" applyBorder="1" applyAlignment="1">
      <alignment vertical="center"/>
    </xf>
    <xf numFmtId="0" fontId="20" fillId="4" borderId="106" xfId="0" applyFont="1" applyFill="1" applyBorder="1" applyAlignment="1">
      <alignment horizontal="center" vertical="center" wrapText="1"/>
    </xf>
    <xf numFmtId="0" fontId="91" fillId="0" borderId="28" xfId="0" applyFont="1" applyBorder="1" applyAlignment="1">
      <alignment vertical="center"/>
    </xf>
    <xf numFmtId="0" fontId="91" fillId="0" borderId="76" xfId="0" applyFont="1" applyBorder="1" applyAlignment="1">
      <alignment vertical="center"/>
    </xf>
    <xf numFmtId="0" fontId="18" fillId="3" borderId="107" xfId="0" applyFont="1" applyFill="1" applyBorder="1" applyAlignment="1">
      <alignment horizontal="left" vertical="center"/>
    </xf>
    <xf numFmtId="0" fontId="83" fillId="0" borderId="97" xfId="0" applyFont="1" applyBorder="1" applyAlignment="1">
      <alignment vertical="center"/>
    </xf>
    <xf numFmtId="0" fontId="83" fillId="0" borderId="108" xfId="0" applyFont="1" applyBorder="1" applyAlignment="1">
      <alignment vertical="center"/>
    </xf>
    <xf numFmtId="0" fontId="83" fillId="0" borderId="66" xfId="0" applyFont="1" applyBorder="1" applyAlignment="1">
      <alignment vertical="center"/>
    </xf>
    <xf numFmtId="0" fontId="83" fillId="0" borderId="105" xfId="0" applyFont="1" applyBorder="1" applyAlignment="1">
      <alignment vertical="center"/>
    </xf>
    <xf numFmtId="0" fontId="83" fillId="0" borderId="96" xfId="0" applyFont="1" applyBorder="1" applyAlignment="1">
      <alignment vertical="center"/>
    </xf>
    <xf numFmtId="0" fontId="18" fillId="3" borderId="107" xfId="0" applyFont="1" applyFill="1" applyBorder="1" applyAlignment="1">
      <alignment horizontal="left" vertical="center" wrapText="1"/>
    </xf>
    <xf numFmtId="0" fontId="18" fillId="3" borderId="109" xfId="0" applyFont="1" applyFill="1" applyBorder="1" applyAlignment="1">
      <alignment horizontal="left" vertical="center" wrapText="1"/>
    </xf>
    <xf numFmtId="0" fontId="18" fillId="3" borderId="106" xfId="0" applyFont="1" applyFill="1" applyBorder="1" applyAlignment="1">
      <alignment horizontal="left" vertical="center" wrapText="1"/>
    </xf>
    <xf numFmtId="0" fontId="22" fillId="0" borderId="109" xfId="0" applyFont="1" applyBorder="1" applyAlignment="1">
      <alignment vertical="center" wrapText="1"/>
    </xf>
    <xf numFmtId="0" fontId="18" fillId="3" borderId="106" xfId="0" applyFont="1" applyFill="1" applyBorder="1" applyAlignment="1">
      <alignment vertical="center" wrapText="1"/>
    </xf>
    <xf numFmtId="0" fontId="18" fillId="0" borderId="109" xfId="0" applyFont="1" applyBorder="1" applyAlignment="1">
      <alignment horizontal="left" vertical="center" wrapText="1"/>
    </xf>
    <xf numFmtId="0" fontId="18" fillId="9" borderId="106" xfId="0" applyFont="1" applyFill="1" applyBorder="1" applyAlignment="1">
      <alignment horizontal="left" vertical="center" wrapText="1"/>
    </xf>
    <xf numFmtId="0" fontId="18" fillId="9" borderId="106"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95" fillId="3" borderId="109" xfId="0" applyFont="1" applyFill="1" applyBorder="1" applyAlignment="1" applyProtection="1">
      <alignment vertical="center" wrapText="1"/>
      <protection locked="0"/>
    </xf>
    <xf numFmtId="0" fontId="83" fillId="0" borderId="110" xfId="0" applyFont="1" applyBorder="1" applyAlignment="1" applyProtection="1">
      <alignment vertical="center"/>
      <protection locked="0"/>
    </xf>
    <xf numFmtId="0" fontId="83" fillId="0" borderId="79" xfId="0" applyFont="1" applyBorder="1" applyAlignment="1" applyProtection="1">
      <alignment vertical="center"/>
      <protection locked="0"/>
    </xf>
    <xf numFmtId="0" fontId="22" fillId="5" borderId="28" xfId="0" applyFont="1" applyFill="1" applyBorder="1" applyAlignment="1" applyProtection="1">
      <alignment horizontal="left" vertical="center" wrapText="1"/>
      <protection locked="0"/>
    </xf>
    <xf numFmtId="0" fontId="83" fillId="0" borderId="28" xfId="0" applyFont="1" applyBorder="1" applyAlignment="1" applyProtection="1">
      <alignment vertical="center"/>
      <protection locked="0"/>
    </xf>
    <xf numFmtId="0" fontId="83" fillId="0" borderId="74" xfId="0" applyFont="1" applyBorder="1" applyAlignment="1">
      <alignment vertical="center"/>
    </xf>
    <xf numFmtId="0" fontId="18" fillId="3" borderId="107" xfId="0" applyFont="1" applyFill="1" applyBorder="1" applyAlignment="1" applyProtection="1">
      <alignment horizontal="left" vertical="center" wrapText="1"/>
      <protection locked="0"/>
    </xf>
    <xf numFmtId="0" fontId="83" fillId="0" borderId="97" xfId="0" applyFont="1" applyBorder="1" applyAlignment="1" applyProtection="1">
      <alignment vertical="center"/>
      <protection locked="0"/>
    </xf>
    <xf numFmtId="0" fontId="83" fillId="0" borderId="108" xfId="0" applyFont="1" applyBorder="1" applyAlignment="1" applyProtection="1">
      <alignment vertical="center"/>
      <protection locked="0"/>
    </xf>
    <xf numFmtId="0" fontId="83" fillId="0" borderId="66" xfId="0" applyFont="1" applyBorder="1" applyAlignment="1" applyProtection="1">
      <alignment vertical="center"/>
      <protection locked="0"/>
    </xf>
    <xf numFmtId="0" fontId="83" fillId="0" borderId="105" xfId="0" applyFont="1" applyBorder="1" applyAlignment="1" applyProtection="1">
      <alignment vertical="center"/>
      <protection locked="0"/>
    </xf>
    <xf numFmtId="0" fontId="83" fillId="0" borderId="96" xfId="0" applyFont="1" applyBorder="1" applyAlignment="1" applyProtection="1">
      <alignment vertical="center"/>
      <protection locked="0"/>
    </xf>
    <xf numFmtId="0" fontId="39" fillId="0" borderId="106" xfId="0" applyFont="1" applyBorder="1" applyAlignment="1">
      <alignment horizontal="right" vertical="center" wrapText="1"/>
    </xf>
    <xf numFmtId="0" fontId="83" fillId="0" borderId="28" xfId="0" applyFont="1" applyBorder="1" applyAlignment="1">
      <alignment vertical="center"/>
    </xf>
    <xf numFmtId="0" fontId="39" fillId="0" borderId="82" xfId="0" applyFont="1" applyBorder="1" applyAlignment="1">
      <alignment horizontal="center" vertical="center" wrapText="1"/>
    </xf>
    <xf numFmtId="0" fontId="83" fillId="0" borderId="82" xfId="0" applyFont="1" applyBorder="1" applyAlignment="1">
      <alignment vertical="center"/>
    </xf>
    <xf numFmtId="0" fontId="18" fillId="3" borderId="109" xfId="0" applyFont="1" applyFill="1" applyBorder="1" applyAlignment="1" applyProtection="1">
      <alignment horizontal="left" vertical="center" wrapText="1"/>
      <protection locked="0"/>
    </xf>
    <xf numFmtId="0" fontId="42" fillId="4" borderId="115" xfId="0" applyFont="1" applyFill="1" applyBorder="1" applyAlignment="1">
      <alignment horizontal="center" vertical="center" wrapText="1"/>
    </xf>
    <xf numFmtId="0" fontId="83" fillId="0" borderId="117" xfId="0" applyFont="1" applyBorder="1" applyAlignment="1">
      <alignment vertical="center"/>
    </xf>
    <xf numFmtId="0" fontId="83" fillId="0" borderId="116" xfId="0" applyFont="1" applyBorder="1" applyAlignment="1">
      <alignment vertical="center"/>
    </xf>
    <xf numFmtId="0" fontId="26" fillId="0" borderId="278" xfId="0" applyFont="1" applyBorder="1" applyAlignment="1">
      <alignment horizontal="left" vertical="center" wrapText="1"/>
    </xf>
    <xf numFmtId="0" fontId="83" fillId="0" borderId="20" xfId="0" applyFont="1" applyBorder="1" applyAlignment="1">
      <alignment vertical="center"/>
    </xf>
    <xf numFmtId="0" fontId="22" fillId="5" borderId="10" xfId="0" applyFont="1" applyFill="1" applyBorder="1" applyAlignment="1" applyProtection="1">
      <alignment horizontal="left" vertical="center" wrapText="1"/>
      <protection locked="0"/>
    </xf>
    <xf numFmtId="0" fontId="83" fillId="0" borderId="10" xfId="0" applyFont="1" applyBorder="1" applyAlignment="1" applyProtection="1">
      <alignment vertical="center"/>
      <protection locked="0"/>
    </xf>
    <xf numFmtId="0" fontId="83" fillId="0" borderId="14" xfId="0" applyFont="1" applyBorder="1" applyAlignment="1">
      <alignment vertical="center"/>
    </xf>
    <xf numFmtId="0" fontId="22" fillId="14" borderId="179" xfId="0" applyFont="1" applyFill="1" applyBorder="1" applyAlignment="1">
      <alignment horizontal="center" vertical="center"/>
    </xf>
    <xf numFmtId="0" fontId="86" fillId="14" borderId="179" xfId="0" applyFont="1" applyFill="1" applyBorder="1" applyAlignment="1">
      <alignment horizontal="center" vertical="center" wrapText="1"/>
    </xf>
    <xf numFmtId="0" fontId="42" fillId="4" borderId="165" xfId="0" applyFont="1" applyFill="1" applyBorder="1" applyAlignment="1">
      <alignment horizontal="center" vertical="center" wrapText="1"/>
    </xf>
    <xf numFmtId="0" fontId="42" fillId="4" borderId="72" xfId="0" applyFont="1" applyFill="1" applyBorder="1" applyAlignment="1">
      <alignment horizontal="center" vertical="center" wrapText="1"/>
    </xf>
    <xf numFmtId="0" fontId="27" fillId="0" borderId="165" xfId="0" applyFont="1" applyBorder="1" applyAlignment="1">
      <alignment horizontal="left" vertical="center" wrapText="1"/>
    </xf>
    <xf numFmtId="0" fontId="27" fillId="0" borderId="72" xfId="0" applyFont="1" applyBorder="1" applyAlignment="1">
      <alignment horizontal="left" vertical="center" wrapText="1"/>
    </xf>
    <xf numFmtId="0" fontId="42" fillId="4" borderId="126" xfId="0" applyFont="1" applyFill="1" applyBorder="1" applyAlignment="1">
      <alignment horizontal="center" vertical="center" wrapText="1"/>
    </xf>
    <xf numFmtId="0" fontId="42" fillId="4" borderId="169" xfId="0" applyFont="1" applyFill="1" applyBorder="1" applyAlignment="1">
      <alignment horizontal="center" vertical="center" wrapText="1"/>
    </xf>
    <xf numFmtId="0" fontId="85" fillId="0" borderId="65" xfId="0" applyFont="1" applyBorder="1" applyAlignment="1">
      <alignment horizontal="left" vertical="center" wrapText="1"/>
    </xf>
    <xf numFmtId="0" fontId="83" fillId="0" borderId="65" xfId="0" applyFont="1" applyBorder="1" applyAlignment="1">
      <alignment vertical="center"/>
    </xf>
    <xf numFmtId="0" fontId="83" fillId="0" borderId="70" xfId="0" applyFont="1" applyBorder="1" applyAlignment="1">
      <alignment vertical="center"/>
    </xf>
    <xf numFmtId="0" fontId="22" fillId="5" borderId="28" xfId="0" applyFont="1" applyFill="1" applyBorder="1" applyAlignment="1" applyProtection="1">
      <alignment horizontal="center" vertical="center" wrapText="1"/>
      <protection locked="0"/>
    </xf>
    <xf numFmtId="0" fontId="85" fillId="0" borderId="10" xfId="0" applyFont="1" applyBorder="1" applyAlignment="1">
      <alignment horizontal="left" vertical="center" wrapText="1"/>
    </xf>
    <xf numFmtId="0" fontId="83" fillId="0" borderId="10" xfId="0" applyFont="1" applyBorder="1" applyAlignment="1">
      <alignment vertical="center"/>
    </xf>
    <xf numFmtId="0" fontId="83" fillId="0" borderId="33" xfId="0" applyFont="1" applyBorder="1" applyAlignment="1">
      <alignment vertical="center"/>
    </xf>
    <xf numFmtId="0" fontId="85" fillId="0" borderId="31" xfId="0" applyFont="1" applyBorder="1" applyAlignment="1">
      <alignment horizontal="left" vertical="center" wrapText="1"/>
    </xf>
    <xf numFmtId="0" fontId="83" fillId="0" borderId="31" xfId="0" applyFont="1" applyBorder="1" applyAlignment="1">
      <alignment vertical="center"/>
    </xf>
    <xf numFmtId="0" fontId="83" fillId="0" borderId="30" xfId="0" applyFont="1" applyBorder="1" applyAlignment="1">
      <alignment vertical="center"/>
    </xf>
    <xf numFmtId="0" fontId="26" fillId="0" borderId="266" xfId="0" applyFont="1" applyBorder="1" applyAlignment="1">
      <alignment horizontal="left" vertical="center" wrapText="1"/>
    </xf>
    <xf numFmtId="0" fontId="22" fillId="5" borderId="65" xfId="0" applyFont="1" applyFill="1" applyBorder="1" applyAlignment="1" applyProtection="1">
      <alignment horizontal="center" vertical="center" wrapText="1"/>
      <protection locked="0"/>
    </xf>
    <xf numFmtId="0" fontId="83" fillId="0" borderId="65" xfId="0" applyFont="1" applyBorder="1" applyAlignment="1" applyProtection="1">
      <alignment vertical="center"/>
      <protection locked="0"/>
    </xf>
    <xf numFmtId="0" fontId="85" fillId="0" borderId="0" xfId="0" applyFont="1" applyAlignment="1">
      <alignment horizontal="left" vertical="center" wrapText="1"/>
    </xf>
    <xf numFmtId="0" fontId="83" fillId="0" borderId="32" xfId="0" applyFont="1" applyBorder="1" applyAlignment="1">
      <alignment vertical="center"/>
    </xf>
    <xf numFmtId="0" fontId="22" fillId="5" borderId="112" xfId="0" applyFont="1" applyFill="1" applyBorder="1" applyAlignment="1" applyProtection="1">
      <alignment horizontal="left" vertical="center" wrapText="1"/>
      <protection locked="0"/>
    </xf>
    <xf numFmtId="0" fontId="83" fillId="0" borderId="112" xfId="0" applyFont="1" applyBorder="1" applyAlignment="1" applyProtection="1">
      <alignment vertical="center"/>
      <protection locked="0"/>
    </xf>
    <xf numFmtId="0" fontId="26" fillId="3" borderId="292" xfId="0" applyFont="1" applyFill="1" applyBorder="1" applyAlignment="1">
      <alignment horizontal="left" vertical="center" wrapText="1"/>
    </xf>
    <xf numFmtId="0" fontId="20" fillId="4" borderId="74" xfId="0" applyFont="1" applyFill="1" applyBorder="1" applyAlignment="1">
      <alignment horizontal="center" vertical="center" wrapText="1"/>
    </xf>
    <xf numFmtId="0" fontId="4" fillId="0" borderId="146" xfId="0" applyFont="1" applyBorder="1" applyAlignment="1">
      <alignment horizontal="left" vertical="center" wrapText="1"/>
    </xf>
    <xf numFmtId="0" fontId="4" fillId="0" borderId="298" xfId="0" applyFont="1" applyBorder="1" applyAlignment="1">
      <alignment horizontal="left" vertical="center" wrapText="1"/>
    </xf>
    <xf numFmtId="0" fontId="21" fillId="0" borderId="186" xfId="0" applyFont="1" applyBorder="1" applyAlignment="1">
      <alignment horizontal="left" vertical="center" wrapText="1"/>
    </xf>
    <xf numFmtId="0" fontId="5" fillId="0" borderId="186" xfId="0" applyFont="1" applyBorder="1" applyAlignment="1">
      <alignment horizontal="left"/>
    </xf>
    <xf numFmtId="0" fontId="5" fillId="0" borderId="302" xfId="0" applyFont="1" applyBorder="1" applyAlignment="1">
      <alignment horizontal="left"/>
    </xf>
    <xf numFmtId="0" fontId="24" fillId="0" borderId="121" xfId="0" applyFont="1" applyBorder="1" applyAlignment="1">
      <alignment horizontal="center" vertical="center" wrapText="1"/>
    </xf>
    <xf numFmtId="0" fontId="24" fillId="0" borderId="165" xfId="0" applyFont="1" applyBorder="1" applyAlignment="1">
      <alignment horizontal="center" vertical="center" wrapText="1"/>
    </xf>
    <xf numFmtId="0" fontId="24" fillId="0" borderId="53" xfId="0" applyFont="1" applyBorder="1" applyAlignment="1">
      <alignment horizontal="center" vertical="center" wrapText="1"/>
    </xf>
    <xf numFmtId="0" fontId="26" fillId="0" borderId="53" xfId="0" applyFont="1" applyBorder="1" applyAlignment="1">
      <alignment horizontal="center" vertical="center" wrapText="1"/>
    </xf>
    <xf numFmtId="0" fontId="20" fillId="4" borderId="120" xfId="0" applyFont="1" applyFill="1" applyBorder="1" applyAlignment="1">
      <alignment vertical="center" wrapText="1"/>
    </xf>
    <xf numFmtId="0" fontId="20" fillId="4" borderId="121" xfId="0" applyFont="1" applyFill="1" applyBorder="1" applyAlignment="1">
      <alignment vertical="center" wrapText="1"/>
    </xf>
    <xf numFmtId="0" fontId="20" fillId="4" borderId="122" xfId="0" applyFont="1" applyFill="1" applyBorder="1" applyAlignment="1">
      <alignment vertical="center" wrapText="1"/>
    </xf>
    <xf numFmtId="0" fontId="20" fillId="4" borderId="144" xfId="0" applyFont="1" applyFill="1" applyBorder="1" applyAlignment="1">
      <alignment vertical="center" wrapText="1"/>
    </xf>
    <xf numFmtId="0" fontId="20" fillId="4" borderId="146" xfId="0" applyFont="1" applyFill="1" applyBorder="1" applyAlignment="1">
      <alignment vertical="center" wrapText="1"/>
    </xf>
    <xf numFmtId="0" fontId="20" fillId="4" borderId="248" xfId="0" applyFont="1" applyFill="1" applyBorder="1" applyAlignment="1">
      <alignment vertical="center" wrapText="1"/>
    </xf>
    <xf numFmtId="0" fontId="26" fillId="0" borderId="105" xfId="0" applyFont="1" applyBorder="1" applyAlignment="1">
      <alignment horizontal="center" vertical="center" wrapText="1"/>
    </xf>
    <xf numFmtId="0" fontId="26" fillId="0" borderId="196" xfId="0" applyFont="1" applyBorder="1" applyAlignment="1">
      <alignment horizontal="center" vertical="center" wrapText="1"/>
    </xf>
    <xf numFmtId="0" fontId="22" fillId="5" borderId="10" xfId="0" applyFont="1" applyFill="1" applyBorder="1" applyAlignment="1" applyProtection="1">
      <alignment vertical="center" wrapText="1"/>
      <protection locked="0"/>
    </xf>
    <xf numFmtId="0" fontId="83" fillId="0" borderId="96" xfId="0" applyFont="1" applyBorder="1" applyProtection="1">
      <protection locked="0"/>
    </xf>
    <xf numFmtId="0" fontId="18" fillId="5" borderId="106" xfId="0" applyFont="1" applyFill="1" applyBorder="1" applyAlignment="1" applyProtection="1">
      <alignment horizontal="left" vertical="center" wrapText="1"/>
      <protection locked="0"/>
    </xf>
    <xf numFmtId="0" fontId="83" fillId="0" borderId="76" xfId="0" applyFont="1" applyBorder="1" applyProtection="1">
      <protection locked="0"/>
    </xf>
    <xf numFmtId="0" fontId="83" fillId="0" borderId="78" xfId="0" applyFont="1" applyBorder="1" applyProtection="1">
      <protection locked="0"/>
    </xf>
    <xf numFmtId="0" fontId="18" fillId="16" borderId="105" xfId="0" applyFont="1" applyFill="1" applyBorder="1" applyAlignment="1">
      <alignment horizontal="left" vertical="center" wrapText="1"/>
    </xf>
    <xf numFmtId="0" fontId="83" fillId="14" borderId="10" xfId="0" applyFont="1" applyFill="1" applyBorder="1"/>
    <xf numFmtId="0" fontId="90" fillId="5" borderId="74" xfId="0" applyFont="1" applyFill="1" applyBorder="1" applyAlignment="1" applyProtection="1">
      <alignment horizontal="left" vertical="center" wrapText="1"/>
      <protection locked="0"/>
    </xf>
    <xf numFmtId="0" fontId="113" fillId="0" borderId="74" xfId="0" applyFont="1" applyBorder="1" applyProtection="1">
      <protection locked="0"/>
    </xf>
    <xf numFmtId="0" fontId="113" fillId="0" borderId="76" xfId="0" applyFont="1" applyBorder="1" applyProtection="1">
      <protection locked="0"/>
    </xf>
    <xf numFmtId="0" fontId="21" fillId="0" borderId="126" xfId="0" applyFont="1" applyBorder="1" applyAlignment="1">
      <alignment horizontal="left" vertical="center" wrapText="1"/>
    </xf>
    <xf numFmtId="0" fontId="26" fillId="0" borderId="19" xfId="0" applyFont="1" applyBorder="1" applyAlignment="1">
      <alignment horizontal="center" vertical="center" wrapText="1"/>
    </xf>
    <xf numFmtId="0" fontId="26" fillId="0" borderId="90" xfId="0" applyFont="1" applyBorder="1" applyAlignment="1">
      <alignment horizontal="center" vertical="center" wrapText="1"/>
    </xf>
    <xf numFmtId="0" fontId="22" fillId="5" borderId="106" xfId="0" applyFont="1" applyFill="1" applyBorder="1" applyAlignment="1" applyProtection="1">
      <alignment vertical="center" wrapText="1"/>
      <protection locked="0"/>
    </xf>
    <xf numFmtId="0" fontId="22" fillId="5" borderId="76" xfId="0" applyFont="1" applyFill="1" applyBorder="1" applyAlignment="1" applyProtection="1">
      <alignment vertical="center" wrapText="1"/>
      <protection locked="0"/>
    </xf>
    <xf numFmtId="0" fontId="101" fillId="0" borderId="76" xfId="0" applyFont="1" applyBorder="1" applyProtection="1">
      <protection locked="0"/>
    </xf>
    <xf numFmtId="0" fontId="45" fillId="0" borderId="165" xfId="0" applyFont="1" applyBorder="1" applyAlignment="1">
      <alignment horizontal="left" vertical="center" wrapText="1"/>
    </xf>
    <xf numFmtId="0" fontId="20" fillId="4" borderId="108" xfId="0" applyFont="1" applyFill="1" applyBorder="1" applyAlignment="1">
      <alignment horizontal="center" vertical="center" wrapText="1"/>
    </xf>
    <xf numFmtId="0" fontId="20" fillId="4" borderId="165" xfId="0" applyFont="1" applyFill="1" applyBorder="1" applyAlignment="1">
      <alignment horizontal="center" vertical="center" wrapText="1"/>
    </xf>
    <xf numFmtId="0" fontId="85" fillId="0" borderId="126" xfId="0" applyFont="1" applyBorder="1" applyAlignment="1">
      <alignment horizontal="center" vertical="center" wrapText="1"/>
    </xf>
    <xf numFmtId="0" fontId="85" fillId="0" borderId="165" xfId="0" applyFont="1" applyBorder="1" applyAlignment="1">
      <alignment horizontal="center" vertical="center" wrapText="1"/>
    </xf>
    <xf numFmtId="0" fontId="20" fillId="4" borderId="183" xfId="0" applyFont="1" applyFill="1" applyBorder="1" applyAlignment="1">
      <alignment horizontal="center" vertical="center" wrapText="1"/>
    </xf>
    <xf numFmtId="0" fontId="101" fillId="0" borderId="96" xfId="0" applyFont="1" applyBorder="1" applyProtection="1">
      <protection locked="0"/>
    </xf>
    <xf numFmtId="0" fontId="20" fillId="4" borderId="165" xfId="0" applyFont="1" applyFill="1" applyBorder="1" applyAlignment="1">
      <alignment vertical="center" wrapText="1"/>
    </xf>
    <xf numFmtId="0" fontId="20" fillId="4" borderId="295" xfId="0" applyFont="1" applyFill="1" applyBorder="1" applyAlignment="1">
      <alignment vertical="center" wrapText="1"/>
    </xf>
    <xf numFmtId="0" fontId="18" fillId="16" borderId="106" xfId="0" applyFont="1" applyFill="1" applyBorder="1" applyAlignment="1">
      <alignment horizontal="left" vertical="center" wrapText="1"/>
    </xf>
    <xf numFmtId="0" fontId="18" fillId="16" borderId="74" xfId="0" applyFont="1" applyFill="1" applyBorder="1" applyAlignment="1">
      <alignment horizontal="left" vertical="center" wrapText="1"/>
    </xf>
    <xf numFmtId="0" fontId="21" fillId="0" borderId="54" xfId="0" applyFont="1" applyBorder="1" applyAlignment="1">
      <alignment horizontal="center" vertical="center" wrapText="1"/>
    </xf>
    <xf numFmtId="0" fontId="5" fillId="0" borderId="56" xfId="0" applyFont="1" applyBorder="1"/>
    <xf numFmtId="0" fontId="21" fillId="0" borderId="182" xfId="0" applyFont="1" applyBorder="1" applyAlignment="1">
      <alignment horizontal="left" vertical="center" wrapText="1"/>
    </xf>
    <xf numFmtId="0" fontId="21" fillId="0" borderId="208" xfId="0" applyFont="1" applyBorder="1" applyAlignment="1">
      <alignment horizontal="left" vertical="center" wrapText="1"/>
    </xf>
    <xf numFmtId="0" fontId="21" fillId="0" borderId="209" xfId="0" applyFont="1" applyBorder="1" applyAlignment="1">
      <alignment horizontal="left" vertical="center" wrapText="1"/>
    </xf>
    <xf numFmtId="0" fontId="20" fillId="4" borderId="204" xfId="0" applyFont="1" applyFill="1" applyBorder="1" applyAlignment="1">
      <alignment vertical="center" wrapText="1"/>
    </xf>
    <xf numFmtId="0" fontId="20" fillId="4" borderId="205" xfId="0" applyFont="1" applyFill="1" applyBorder="1" applyAlignment="1">
      <alignment vertical="center" wrapText="1"/>
    </xf>
    <xf numFmtId="0" fontId="20" fillId="4" borderId="206" xfId="0" applyFont="1" applyFill="1" applyBorder="1" applyAlignment="1">
      <alignment vertical="center" wrapText="1"/>
    </xf>
    <xf numFmtId="0" fontId="20" fillId="4" borderId="193" xfId="0" applyFont="1" applyFill="1" applyBorder="1" applyAlignment="1">
      <alignment vertical="center" wrapText="1"/>
    </xf>
    <xf numFmtId="0" fontId="20" fillId="4" borderId="207" xfId="0" applyFont="1" applyFill="1" applyBorder="1" applyAlignment="1">
      <alignment vertical="center" wrapText="1"/>
    </xf>
    <xf numFmtId="0" fontId="20" fillId="4" borderId="204" xfId="0" applyFont="1" applyFill="1" applyBorder="1" applyAlignment="1">
      <alignment vertical="center"/>
    </xf>
    <xf numFmtId="0" fontId="20" fillId="4" borderId="186" xfId="0" applyFont="1" applyFill="1" applyBorder="1" applyAlignment="1">
      <alignment vertical="center"/>
    </xf>
    <xf numFmtId="0" fontId="20" fillId="4" borderId="205" xfId="0" applyFont="1" applyFill="1" applyBorder="1" applyAlignment="1">
      <alignment vertical="center"/>
    </xf>
    <xf numFmtId="0" fontId="22" fillId="0" borderId="35" xfId="0" applyFont="1" applyBorder="1" applyAlignment="1">
      <alignment horizontal="left" vertical="center" wrapText="1"/>
    </xf>
    <xf numFmtId="0" fontId="22" fillId="0" borderId="69" xfId="0" applyFont="1" applyBorder="1" applyAlignment="1">
      <alignment horizontal="left" vertical="center" wrapText="1"/>
    </xf>
    <xf numFmtId="0" fontId="24" fillId="0" borderId="203" xfId="0" applyFont="1" applyBorder="1" applyAlignment="1">
      <alignment horizontal="left" vertical="center" wrapText="1"/>
    </xf>
    <xf numFmtId="0" fontId="24" fillId="0" borderId="121" xfId="0" applyFont="1" applyBorder="1" applyAlignment="1">
      <alignment horizontal="left" vertical="center"/>
    </xf>
    <xf numFmtId="0" fontId="24" fillId="0" borderId="52" xfId="0" applyFont="1" applyBorder="1" applyAlignment="1">
      <alignment horizontal="left" vertical="center"/>
    </xf>
    <xf numFmtId="0" fontId="24" fillId="0" borderId="46" xfId="0" applyFont="1" applyBorder="1" applyAlignment="1">
      <alignment horizontal="left" vertical="center"/>
    </xf>
    <xf numFmtId="0" fontId="24" fillId="0" borderId="165" xfId="0" applyFont="1" applyBorder="1" applyAlignment="1">
      <alignment horizontal="left" vertical="center"/>
    </xf>
    <xf numFmtId="0" fontId="24" fillId="0" borderId="72" xfId="0" applyFont="1" applyBorder="1" applyAlignment="1">
      <alignment horizontal="left" vertical="center"/>
    </xf>
    <xf numFmtId="0" fontId="24" fillId="0" borderId="47" xfId="0" applyFont="1" applyBorder="1" applyAlignment="1">
      <alignment horizontal="left" vertical="center"/>
    </xf>
    <xf numFmtId="0" fontId="24" fillId="0" borderId="53" xfId="0" applyFont="1" applyBorder="1" applyAlignment="1">
      <alignment horizontal="left" vertical="center"/>
    </xf>
    <xf numFmtId="0" fontId="24" fillId="0" borderId="44" xfId="0" applyFont="1" applyBorder="1" applyAlignment="1">
      <alignment horizontal="left" vertical="center"/>
    </xf>
    <xf numFmtId="0" fontId="26" fillId="0" borderId="72" xfId="0" applyFont="1" applyBorder="1" applyAlignment="1">
      <alignment horizontal="left" vertical="center" wrapText="1"/>
    </xf>
    <xf numFmtId="0" fontId="26" fillId="0" borderId="44" xfId="0" applyFont="1" applyBorder="1" applyAlignment="1">
      <alignment horizontal="left" vertical="center" wrapText="1"/>
    </xf>
    <xf numFmtId="0" fontId="26" fillId="0" borderId="203" xfId="0" applyFont="1" applyBorder="1" applyAlignment="1">
      <alignment horizontal="left" vertical="center" wrapText="1"/>
    </xf>
    <xf numFmtId="0" fontId="26" fillId="0" borderId="52" xfId="0" applyFont="1" applyBorder="1" applyAlignment="1">
      <alignment horizontal="left" vertical="center" wrapText="1"/>
    </xf>
    <xf numFmtId="0" fontId="26" fillId="0" borderId="46" xfId="0" applyFont="1" applyBorder="1" applyAlignment="1">
      <alignment horizontal="left" vertical="center" wrapText="1"/>
    </xf>
    <xf numFmtId="0" fontId="26" fillId="0" borderId="47" xfId="0" applyFont="1" applyBorder="1" applyAlignment="1">
      <alignment horizontal="left" vertical="center" wrapText="1"/>
    </xf>
    <xf numFmtId="0" fontId="22" fillId="5" borderId="74" xfId="0" applyFont="1" applyFill="1" applyBorder="1" applyAlignment="1" applyProtection="1">
      <alignment horizontal="left" vertical="center" wrapText="1"/>
      <protection locked="0"/>
    </xf>
    <xf numFmtId="0" fontId="22" fillId="5" borderId="69" xfId="0" applyFont="1" applyFill="1" applyBorder="1" applyAlignment="1" applyProtection="1">
      <alignment horizontal="left" vertical="center" wrapText="1"/>
      <protection locked="0"/>
    </xf>
    <xf numFmtId="0" fontId="22" fillId="16" borderId="106" xfId="0" applyFont="1" applyFill="1" applyBorder="1" applyAlignment="1">
      <alignment horizontal="left" vertical="center" wrapText="1"/>
    </xf>
    <xf numFmtId="0" fontId="22" fillId="16" borderId="74" xfId="0" applyFont="1" applyFill="1" applyBorder="1" applyAlignment="1">
      <alignment horizontal="left" vertical="center" wrapText="1"/>
    </xf>
    <xf numFmtId="0" fontId="5" fillId="0" borderId="126" xfId="0" applyFont="1" applyBorder="1"/>
    <xf numFmtId="0" fontId="26" fillId="0" borderId="46" xfId="0" applyFont="1" applyBorder="1" applyAlignment="1">
      <alignment vertical="center"/>
    </xf>
    <xf numFmtId="0" fontId="21" fillId="0" borderId="129" xfId="0" applyFont="1" applyBorder="1" applyAlignment="1">
      <alignment wrapText="1"/>
    </xf>
    <xf numFmtId="0" fontId="5" fillId="0" borderId="130" xfId="0" applyFont="1" applyBorder="1"/>
    <xf numFmtId="0" fontId="5" fillId="0" borderId="131" xfId="0" applyFont="1" applyBorder="1"/>
    <xf numFmtId="0" fontId="20" fillId="4" borderId="191" xfId="0" applyFont="1" applyFill="1" applyBorder="1" applyAlignment="1">
      <alignment horizontal="left"/>
    </xf>
    <xf numFmtId="0" fontId="20" fillId="4" borderId="192" xfId="0" applyFont="1" applyFill="1" applyBorder="1" applyAlignment="1">
      <alignment horizontal="left"/>
    </xf>
    <xf numFmtId="0" fontId="20" fillId="4" borderId="28" xfId="0" applyFont="1" applyFill="1" applyBorder="1"/>
    <xf numFmtId="0" fontId="5" fillId="0" borderId="74" xfId="0" applyFont="1" applyBorder="1"/>
    <xf numFmtId="0" fontId="26" fillId="0" borderId="46" xfId="0" applyFont="1" applyBorder="1" applyAlignment="1">
      <alignment horizontal="center" wrapText="1"/>
    </xf>
    <xf numFmtId="0" fontId="47" fillId="0" borderId="111" xfId="0" applyFont="1" applyBorder="1" applyAlignment="1">
      <alignment wrapText="1"/>
    </xf>
    <xf numFmtId="0" fontId="5" fillId="0" borderId="85" xfId="0" applyFont="1" applyBorder="1"/>
    <xf numFmtId="0" fontId="5" fillId="0" borderId="13" xfId="0" applyFont="1" applyBorder="1"/>
    <xf numFmtId="0" fontId="5" fillId="0" borderId="117" xfId="0" applyFont="1" applyBorder="1"/>
    <xf numFmtId="0" fontId="26" fillId="0" borderId="132" xfId="0" applyFont="1" applyBorder="1" applyAlignment="1">
      <alignment wrapText="1"/>
    </xf>
    <xf numFmtId="0" fontId="83" fillId="0" borderId="132" xfId="0" applyFont="1" applyBorder="1"/>
    <xf numFmtId="0" fontId="83" fillId="0" borderId="133" xfId="0" applyFont="1" applyBorder="1"/>
    <xf numFmtId="0" fontId="22" fillId="5" borderId="132" xfId="0" applyFont="1" applyFill="1" applyBorder="1" applyAlignment="1" applyProtection="1">
      <alignment vertical="center" wrapText="1"/>
      <protection locked="0"/>
    </xf>
    <xf numFmtId="0" fontId="83" fillId="0" borderId="132" xfId="0" applyFont="1" applyBorder="1" applyProtection="1">
      <protection locked="0"/>
    </xf>
    <xf numFmtId="0" fontId="83" fillId="0" borderId="133" xfId="0" applyFont="1" applyBorder="1" applyProtection="1">
      <protection locked="0"/>
    </xf>
    <xf numFmtId="0" fontId="97" fillId="5" borderId="106" xfId="0" applyFont="1" applyFill="1" applyBorder="1" applyProtection="1">
      <protection locked="0"/>
    </xf>
    <xf numFmtId="0" fontId="26" fillId="0" borderId="138" xfId="0" applyFont="1" applyBorder="1" applyAlignment="1">
      <alignment vertical="center" wrapText="1"/>
    </xf>
    <xf numFmtId="0" fontId="83" fillId="0" borderId="139" xfId="0" applyFont="1" applyBorder="1"/>
    <xf numFmtId="0" fontId="83" fillId="0" borderId="140" xfId="0" applyFont="1" applyBorder="1"/>
    <xf numFmtId="0" fontId="26" fillId="0" borderId="111" xfId="0" applyFont="1" applyBorder="1" applyAlignment="1">
      <alignment vertical="center"/>
    </xf>
    <xf numFmtId="0" fontId="115" fillId="0" borderId="94" xfId="0" applyFont="1" applyBorder="1"/>
    <xf numFmtId="0" fontId="5" fillId="0" borderId="145" xfId="0" applyFont="1" applyBorder="1"/>
    <xf numFmtId="0" fontId="5" fillId="0" borderId="146" xfId="0" applyFont="1" applyBorder="1"/>
    <xf numFmtId="0" fontId="21" fillId="0" borderId="54" xfId="0" applyFont="1" applyBorder="1" applyAlignment="1">
      <alignment horizontal="left" vertical="center" wrapText="1"/>
    </xf>
    <xf numFmtId="0" fontId="5" fillId="0" borderId="55" xfId="0" applyFont="1" applyBorder="1" applyAlignment="1">
      <alignment horizontal="left"/>
    </xf>
    <xf numFmtId="0" fontId="5" fillId="0" borderId="56" xfId="0" applyFont="1" applyBorder="1" applyAlignment="1">
      <alignment horizontal="left"/>
    </xf>
    <xf numFmtId="0" fontId="24" fillId="0" borderId="50" xfId="0" applyFont="1" applyBorder="1" applyAlignment="1">
      <alignment vertical="center" wrapText="1"/>
    </xf>
    <xf numFmtId="0" fontId="42" fillId="4" borderId="134" xfId="0" applyFont="1" applyFill="1" applyBorder="1" applyAlignment="1">
      <alignment vertical="center" wrapText="1"/>
    </xf>
    <xf numFmtId="0" fontId="83" fillId="0" borderId="135" xfId="0" applyFont="1" applyBorder="1"/>
    <xf numFmtId="0" fontId="83" fillId="0" borderId="136" xfId="0" applyFont="1" applyBorder="1"/>
    <xf numFmtId="0" fontId="115" fillId="0" borderId="85" xfId="0" applyFont="1" applyBorder="1"/>
    <xf numFmtId="0" fontId="115" fillId="0" borderId="126" xfId="0" applyFont="1" applyBorder="1"/>
    <xf numFmtId="0" fontId="18" fillId="5" borderId="188" xfId="0" applyFont="1" applyFill="1" applyBorder="1" applyAlignment="1" applyProtection="1">
      <alignment horizontal="left" vertical="center" wrapText="1"/>
      <protection locked="0"/>
    </xf>
    <xf numFmtId="0" fontId="83" fillId="0" borderId="189" xfId="0" applyFont="1" applyBorder="1" applyProtection="1">
      <protection locked="0"/>
    </xf>
    <xf numFmtId="0" fontId="83" fillId="0" borderId="190" xfId="0" applyFont="1" applyBorder="1" applyProtection="1">
      <protection locked="0"/>
    </xf>
    <xf numFmtId="0" fontId="26" fillId="0" borderId="111" xfId="0" applyFont="1" applyBorder="1" applyAlignment="1">
      <alignment vertical="center" wrapText="1"/>
    </xf>
    <xf numFmtId="0" fontId="83" fillId="0" borderId="94" xfId="0" applyFont="1" applyBorder="1"/>
    <xf numFmtId="0" fontId="22" fillId="5" borderId="74" xfId="0" applyFont="1" applyFill="1" applyBorder="1" applyAlignment="1" applyProtection="1">
      <alignment vertical="center" wrapText="1"/>
      <protection locked="0"/>
    </xf>
    <xf numFmtId="0" fontId="20" fillId="4" borderId="105" xfId="0" applyFont="1" applyFill="1" applyBorder="1" applyAlignment="1">
      <alignment vertical="center" wrapText="1"/>
    </xf>
    <xf numFmtId="0" fontId="5" fillId="0" borderId="96" xfId="0" applyFont="1" applyBorder="1"/>
    <xf numFmtId="0" fontId="4" fillId="0" borderId="126" xfId="0" applyFont="1" applyBorder="1" applyAlignment="1">
      <alignment vertical="center"/>
    </xf>
    <xf numFmtId="0" fontId="5" fillId="0" borderId="94" xfId="0" applyFont="1" applyBorder="1"/>
    <xf numFmtId="0" fontId="18" fillId="5" borderId="105" xfId="0" applyFont="1" applyFill="1" applyBorder="1" applyAlignment="1" applyProtection="1">
      <alignment horizontal="left" vertical="center" wrapText="1"/>
      <protection locked="0"/>
    </xf>
    <xf numFmtId="0" fontId="83" fillId="0" borderId="53" xfId="0" applyFont="1" applyBorder="1" applyProtection="1">
      <protection locked="0"/>
    </xf>
    <xf numFmtId="0" fontId="20" fillId="4" borderId="108" xfId="0" applyFont="1" applyFill="1" applyBorder="1" applyAlignment="1">
      <alignment vertical="center" wrapText="1"/>
    </xf>
    <xf numFmtId="0" fontId="24" fillId="0" borderId="46" xfId="0" applyFont="1" applyBorder="1" applyAlignment="1">
      <alignment vertical="center" wrapText="1"/>
    </xf>
    <xf numFmtId="0" fontId="0" fillId="0" borderId="165" xfId="0" applyBorder="1"/>
    <xf numFmtId="0" fontId="0" fillId="0" borderId="195" xfId="0" applyBorder="1"/>
    <xf numFmtId="0" fontId="5" fillId="0" borderId="53" xfId="0" applyFont="1" applyBorder="1"/>
    <xf numFmtId="0" fontId="5" fillId="0" borderId="196" xfId="0" applyFont="1" applyBorder="1"/>
    <xf numFmtId="0" fontId="22" fillId="0" borderId="159" xfId="0" applyFont="1" applyBorder="1" applyAlignment="1">
      <alignment vertical="center" wrapText="1"/>
    </xf>
    <xf numFmtId="0" fontId="22" fillId="0" borderId="106" xfId="0" applyFont="1" applyBorder="1" applyAlignment="1">
      <alignment vertical="center" wrapText="1"/>
    </xf>
    <xf numFmtId="0" fontId="26" fillId="0" borderId="10" xfId="0" applyFont="1" applyBorder="1" applyAlignment="1">
      <alignment vertical="center" wrapText="1"/>
    </xf>
    <xf numFmtId="0" fontId="26" fillId="0" borderId="28" xfId="0" applyFont="1" applyBorder="1" applyAlignment="1">
      <alignment vertical="center" wrapText="1"/>
    </xf>
    <xf numFmtId="0" fontId="26" fillId="0" borderId="107" xfId="0" applyFont="1" applyBorder="1" applyAlignment="1">
      <alignment vertical="center" wrapText="1"/>
    </xf>
    <xf numFmtId="0" fontId="83" fillId="0" borderId="97" xfId="0" applyFont="1" applyBorder="1"/>
    <xf numFmtId="0" fontId="26" fillId="0" borderId="118" xfId="0" applyFont="1" applyBorder="1" applyAlignment="1">
      <alignment vertical="center" wrapText="1"/>
    </xf>
    <xf numFmtId="0" fontId="83" fillId="0" borderId="148" xfId="0" applyFont="1" applyBorder="1"/>
    <xf numFmtId="0" fontId="42" fillId="4" borderId="183" xfId="0" applyFont="1" applyFill="1" applyBorder="1" applyAlignment="1">
      <alignment horizontal="left" vertical="center" wrapText="1"/>
    </xf>
    <xf numFmtId="0" fontId="42" fillId="4" borderId="165" xfId="0" applyFont="1" applyFill="1" applyBorder="1" applyAlignment="1">
      <alignment horizontal="left" vertical="center" wrapText="1"/>
    </xf>
    <xf numFmtId="0" fontId="42" fillId="4" borderId="72" xfId="0" applyFont="1" applyFill="1" applyBorder="1" applyAlignment="1">
      <alignment horizontal="left" vertical="center" wrapText="1"/>
    </xf>
    <xf numFmtId="0" fontId="45" fillId="0" borderId="197" xfId="0" applyFont="1" applyBorder="1" applyAlignment="1">
      <alignment horizontal="left" vertical="center" wrapText="1"/>
    </xf>
    <xf numFmtId="0" fontId="60" fillId="0" borderId="198" xfId="0" applyFont="1" applyBorder="1" applyAlignment="1">
      <alignment horizontal="left" vertical="center" wrapText="1"/>
    </xf>
    <xf numFmtId="0" fontId="60" fillId="0" borderId="199" xfId="0" applyFont="1" applyBorder="1" applyAlignment="1">
      <alignment horizontal="left" vertical="center" wrapText="1"/>
    </xf>
    <xf numFmtId="0" fontId="45" fillId="0" borderId="200" xfId="0" applyFont="1" applyBorder="1" applyAlignment="1">
      <alignment horizontal="left" vertical="center" wrapText="1"/>
    </xf>
    <xf numFmtId="0" fontId="45" fillId="0" borderId="210" xfId="0" applyFont="1" applyBorder="1" applyAlignment="1">
      <alignment horizontal="left" vertical="center" wrapText="1"/>
    </xf>
    <xf numFmtId="0" fontId="22" fillId="5" borderId="28" xfId="0" applyFont="1" applyFill="1" applyBorder="1" applyAlignment="1" applyProtection="1">
      <alignment vertical="center" wrapText="1"/>
      <protection locked="0"/>
    </xf>
    <xf numFmtId="0" fontId="83" fillId="0" borderId="28" xfId="0" applyFont="1" applyBorder="1" applyProtection="1">
      <protection locked="0"/>
    </xf>
    <xf numFmtId="0" fontId="21" fillId="0" borderId="186" xfId="0" applyFont="1" applyBorder="1" applyAlignment="1">
      <alignment horizontal="center" vertical="center" wrapText="1"/>
    </xf>
    <xf numFmtId="0" fontId="5" fillId="0" borderId="186" xfId="0" applyFont="1" applyBorder="1" applyAlignment="1">
      <alignment horizontal="center"/>
    </xf>
    <xf numFmtId="0" fontId="5" fillId="0" borderId="187" xfId="0" applyFont="1" applyBorder="1" applyAlignment="1">
      <alignment horizontal="center"/>
    </xf>
    <xf numFmtId="0" fontId="22" fillId="0" borderId="144" xfId="0" applyFont="1" applyBorder="1" applyAlignment="1">
      <alignment vertical="center" wrapText="1"/>
    </xf>
    <xf numFmtId="0" fontId="83" fillId="0" borderId="145" xfId="0" applyFont="1" applyBorder="1"/>
    <xf numFmtId="0" fontId="22" fillId="0" borderId="153" xfId="0" applyFont="1" applyBorder="1" applyAlignment="1">
      <alignment vertical="center" wrapText="1"/>
    </xf>
    <xf numFmtId="0" fontId="83" fillId="0" borderId="154" xfId="0" applyFont="1" applyBorder="1"/>
    <xf numFmtId="0" fontId="22" fillId="0" borderId="118" xfId="0" applyFont="1" applyBorder="1" applyAlignment="1">
      <alignment vertical="center" wrapText="1"/>
    </xf>
    <xf numFmtId="0" fontId="83" fillId="0" borderId="123" xfId="0" applyFont="1" applyBorder="1"/>
    <xf numFmtId="0" fontId="22" fillId="0" borderId="157" xfId="0" applyFont="1" applyBorder="1" applyAlignment="1">
      <alignment vertical="center" wrapText="1"/>
    </xf>
    <xf numFmtId="0" fontId="26" fillId="0" borderId="47" xfId="0" applyFont="1" applyBorder="1" applyAlignment="1">
      <alignment vertical="center" wrapText="1"/>
    </xf>
    <xf numFmtId="0" fontId="4" fillId="0" borderId="179" xfId="0" applyFont="1" applyBorder="1" applyAlignment="1">
      <alignment wrapText="1"/>
    </xf>
    <xf numFmtId="0" fontId="0" fillId="0" borderId="179" xfId="0" applyBorder="1"/>
    <xf numFmtId="0" fontId="5" fillId="0" borderId="179" xfId="0" applyFont="1" applyBorder="1"/>
    <xf numFmtId="0" fontId="26" fillId="0" borderId="46" xfId="0" applyFont="1" applyBorder="1" applyAlignment="1">
      <alignment vertical="center" wrapText="1"/>
    </xf>
    <xf numFmtId="0" fontId="22" fillId="5" borderId="47" xfId="0" applyFont="1" applyFill="1" applyBorder="1" applyAlignment="1" applyProtection="1">
      <alignment vertical="center" wrapText="1"/>
      <protection locked="0"/>
    </xf>
    <xf numFmtId="0" fontId="83" fillId="0" borderId="10" xfId="0" applyFont="1" applyBorder="1" applyProtection="1">
      <protection locked="0"/>
    </xf>
    <xf numFmtId="0" fontId="83" fillId="0" borderId="33" xfId="0" applyFont="1" applyBorder="1" applyProtection="1">
      <protection locked="0"/>
    </xf>
    <xf numFmtId="0" fontId="24" fillId="0" borderId="47" xfId="0" applyFont="1" applyBorder="1" applyAlignment="1">
      <alignment vertical="center" wrapText="1"/>
    </xf>
    <xf numFmtId="0" fontId="27" fillId="0" borderId="47" xfId="0" applyFont="1" applyBorder="1" applyAlignment="1">
      <alignment vertical="center" wrapText="1"/>
    </xf>
    <xf numFmtId="0" fontId="26" fillId="0" borderId="141" xfId="0" applyFont="1" applyBorder="1" applyAlignment="1">
      <alignment wrapText="1"/>
    </xf>
    <xf numFmtId="0" fontId="83" fillId="0" borderId="141" xfId="0" applyFont="1" applyBorder="1"/>
    <xf numFmtId="0" fontId="83" fillId="0" borderId="142" xfId="0" applyFont="1" applyBorder="1"/>
    <xf numFmtId="0" fontId="59" fillId="5" borderId="282" xfId="0" applyFont="1" applyFill="1" applyBorder="1" applyAlignment="1" applyProtection="1">
      <alignment horizontal="center" vertical="center" wrapText="1"/>
      <protection locked="0"/>
    </xf>
    <xf numFmtId="0" fontId="59" fillId="5" borderId="280" xfId="0" applyFont="1" applyFill="1" applyBorder="1" applyAlignment="1" applyProtection="1">
      <alignment horizontal="center" vertical="center" wrapText="1"/>
      <protection locked="0"/>
    </xf>
    <xf numFmtId="0" fontId="59" fillId="5" borderId="283" xfId="0" applyFont="1" applyFill="1" applyBorder="1" applyAlignment="1" applyProtection="1">
      <alignment horizontal="center" vertical="center" wrapText="1"/>
      <protection locked="0"/>
    </xf>
    <xf numFmtId="0" fontId="58" fillId="0" borderId="230" xfId="0" applyFont="1" applyBorder="1" applyAlignment="1">
      <alignment horizontal="center" vertical="center" wrapText="1"/>
    </xf>
    <xf numFmtId="0" fontId="58" fillId="0" borderId="232" xfId="0" applyFont="1" applyBorder="1" applyAlignment="1">
      <alignment horizontal="center" vertical="center" wrapText="1"/>
    </xf>
    <xf numFmtId="0" fontId="58" fillId="0" borderId="230" xfId="0" applyFont="1" applyBorder="1" applyAlignment="1">
      <alignment horizontal="left" vertical="center" wrapText="1"/>
    </xf>
    <xf numFmtId="0" fontId="58" fillId="0" borderId="235" xfId="0" applyFont="1" applyBorder="1" applyAlignment="1">
      <alignment horizontal="left" vertical="center" wrapText="1"/>
    </xf>
    <xf numFmtId="0" fontId="62" fillId="4" borderId="226" xfId="0" applyFont="1" applyFill="1" applyBorder="1" applyAlignment="1">
      <alignment horizontal="center" vertical="center" wrapText="1"/>
    </xf>
    <xf numFmtId="0" fontId="62" fillId="4" borderId="126" xfId="0" applyFont="1" applyFill="1" applyBorder="1" applyAlignment="1">
      <alignment horizontal="center" vertical="center" wrapText="1"/>
    </xf>
    <xf numFmtId="0" fontId="62" fillId="4" borderId="169" xfId="0" applyFont="1" applyFill="1" applyBorder="1" applyAlignment="1">
      <alignment horizontal="center" vertical="center" wrapText="1"/>
    </xf>
    <xf numFmtId="0" fontId="58" fillId="0" borderId="231" xfId="0" applyFont="1" applyBorder="1" applyAlignment="1">
      <alignment horizontal="center" vertical="center" wrapText="1"/>
    </xf>
    <xf numFmtId="0" fontId="56" fillId="8" borderId="228" xfId="0" applyFont="1" applyFill="1" applyBorder="1" applyAlignment="1">
      <alignment horizontal="left" vertical="center" wrapText="1"/>
    </xf>
    <xf numFmtId="0" fontId="56" fillId="8" borderId="229" xfId="0" applyFont="1" applyFill="1" applyBorder="1" applyAlignment="1">
      <alignment horizontal="left" vertical="center" wrapText="1"/>
    </xf>
    <xf numFmtId="0" fontId="59" fillId="5" borderId="284" xfId="0" applyFont="1" applyFill="1" applyBorder="1" applyAlignment="1" applyProtection="1">
      <alignment horizontal="center" vertical="center" wrapText="1"/>
      <protection locked="0"/>
    </xf>
    <xf numFmtId="0" fontId="59" fillId="5" borderId="285" xfId="0" applyFont="1" applyFill="1" applyBorder="1" applyAlignment="1" applyProtection="1">
      <alignment horizontal="center" vertical="center" wrapText="1"/>
      <protection locked="0"/>
    </xf>
    <xf numFmtId="0" fontId="4" fillId="8" borderId="244" xfId="0" applyFont="1" applyFill="1" applyBorder="1" applyAlignment="1">
      <alignment horizontal="left" vertical="center" wrapText="1"/>
    </xf>
    <xf numFmtId="0" fontId="4" fillId="8" borderId="246" xfId="0" applyFont="1" applyFill="1" applyBorder="1" applyAlignment="1">
      <alignment horizontal="left" vertical="center" wrapText="1"/>
    </xf>
    <xf numFmtId="0" fontId="4" fillId="8" borderId="228" xfId="0" applyFont="1" applyFill="1" applyBorder="1" applyAlignment="1">
      <alignment horizontal="left" vertical="center" wrapText="1"/>
    </xf>
    <xf numFmtId="0" fontId="4" fillId="8" borderId="233" xfId="0" applyFont="1" applyFill="1" applyBorder="1" applyAlignment="1">
      <alignment horizontal="left" vertical="center" wrapText="1"/>
    </xf>
    <xf numFmtId="0" fontId="4" fillId="8" borderId="245" xfId="0" applyFont="1" applyFill="1" applyBorder="1" applyAlignment="1">
      <alignment horizontal="left" vertical="center" wrapText="1"/>
    </xf>
    <xf numFmtId="0" fontId="4" fillId="8" borderId="229" xfId="0" applyFont="1" applyFill="1" applyBorder="1" applyAlignment="1">
      <alignment horizontal="left" vertical="center" wrapText="1"/>
    </xf>
    <xf numFmtId="0" fontId="4" fillId="8" borderId="234" xfId="0" applyFont="1" applyFill="1" applyBorder="1" applyAlignment="1">
      <alignment horizontal="left" vertical="center" wrapText="1"/>
    </xf>
    <xf numFmtId="0" fontId="63" fillId="3" borderId="161" xfId="0" applyFont="1" applyFill="1" applyBorder="1" applyAlignment="1">
      <alignment horizontal="center" vertical="center" wrapText="1"/>
    </xf>
    <xf numFmtId="0" fontId="64" fillId="0" borderId="162" xfId="0" applyFont="1" applyBorder="1"/>
    <xf numFmtId="0" fontId="45" fillId="0" borderId="241" xfId="0" applyFont="1" applyBorder="1" applyAlignment="1">
      <alignment horizontal="left" vertical="center" wrapText="1"/>
    </xf>
    <xf numFmtId="0" fontId="60" fillId="0" borderId="242" xfId="0" applyFont="1" applyBorder="1" applyAlignment="1">
      <alignment horizontal="left" vertical="center" wrapText="1"/>
    </xf>
    <xf numFmtId="0" fontId="60" fillId="0" borderId="243" xfId="0" applyFont="1" applyBorder="1" applyAlignment="1">
      <alignment horizontal="left" vertical="center" wrapText="1"/>
    </xf>
    <xf numFmtId="0" fontId="45" fillId="0" borderId="238" xfId="0" applyFont="1" applyBorder="1" applyAlignment="1">
      <alignment vertical="center" wrapText="1"/>
    </xf>
    <xf numFmtId="0" fontId="60" fillId="0" borderId="239" xfId="0" applyFont="1" applyBorder="1" applyAlignment="1">
      <alignment vertical="center" wrapText="1"/>
    </xf>
    <xf numFmtId="0" fontId="60" fillId="0" borderId="240" xfId="0" applyFont="1" applyBorder="1" applyAlignment="1">
      <alignment vertical="center" wrapText="1"/>
    </xf>
    <xf numFmtId="0" fontId="63" fillId="0" borderId="236" xfId="0" applyFont="1" applyBorder="1" applyAlignment="1">
      <alignment horizontal="left" vertical="center" wrapText="1"/>
    </xf>
    <xf numFmtId="0" fontId="63" fillId="0" borderId="193" xfId="0" applyFont="1" applyBorder="1" applyAlignment="1">
      <alignment horizontal="left" vertical="center" wrapText="1"/>
    </xf>
    <xf numFmtId="0" fontId="63" fillId="0" borderId="237" xfId="0" applyFont="1" applyBorder="1" applyAlignment="1">
      <alignment horizontal="left" vertical="center" wrapText="1"/>
    </xf>
    <xf numFmtId="0" fontId="42" fillId="4" borderId="107" xfId="0" applyFont="1" applyFill="1" applyBorder="1" applyAlignment="1">
      <alignment horizontal="left" vertical="center" wrapText="1"/>
    </xf>
    <xf numFmtId="0" fontId="42" fillId="4" borderId="65" xfId="0" applyFont="1" applyFill="1" applyBorder="1" applyAlignment="1">
      <alignment horizontal="left" vertical="center" wrapText="1"/>
    </xf>
    <xf numFmtId="0" fontId="42" fillId="4" borderId="97" xfId="0" applyFont="1" applyFill="1" applyBorder="1" applyAlignment="1">
      <alignment horizontal="left" vertical="center" wrapText="1"/>
    </xf>
    <xf numFmtId="0" fontId="26" fillId="0" borderId="20" xfId="0" applyFont="1" applyBorder="1" applyAlignment="1">
      <alignment horizontal="center" vertical="center" wrapText="1"/>
    </xf>
    <xf numFmtId="0" fontId="62" fillId="4" borderId="107" xfId="0" applyFont="1" applyFill="1" applyBorder="1" applyAlignment="1">
      <alignment horizontal="left" vertical="center" wrapText="1"/>
    </xf>
    <xf numFmtId="0" fontId="62" fillId="4" borderId="65" xfId="0" applyFont="1" applyFill="1" applyBorder="1" applyAlignment="1">
      <alignment horizontal="left" vertical="center" wrapText="1"/>
    </xf>
    <xf numFmtId="0" fontId="62" fillId="4" borderId="97" xfId="0" applyFont="1" applyFill="1" applyBorder="1" applyAlignment="1">
      <alignment horizontal="left" vertical="center" wrapText="1"/>
    </xf>
    <xf numFmtId="0" fontId="56" fillId="5" borderId="82" xfId="0" applyFont="1" applyFill="1" applyBorder="1" applyAlignment="1" applyProtection="1">
      <alignment vertical="center" wrapText="1"/>
      <protection locked="0"/>
    </xf>
    <xf numFmtId="0" fontId="62" fillId="4" borderId="108" xfId="0" applyFont="1" applyFill="1" applyBorder="1" applyAlignment="1">
      <alignment horizontal="center" vertical="center" wrapText="1"/>
    </xf>
    <xf numFmtId="0" fontId="62" fillId="4" borderId="165" xfId="0" applyFont="1" applyFill="1" applyBorder="1" applyAlignment="1">
      <alignment horizontal="center" vertical="center" wrapText="1"/>
    </xf>
    <xf numFmtId="0" fontId="62" fillId="4" borderId="72" xfId="0" applyFont="1" applyFill="1" applyBorder="1" applyAlignment="1">
      <alignment horizontal="center" vertical="center" wrapText="1"/>
    </xf>
    <xf numFmtId="0" fontId="23" fillId="0" borderId="108" xfId="0" applyFont="1" applyBorder="1" applyAlignment="1">
      <alignment horizontal="center" vertical="center" wrapText="1"/>
    </xf>
    <xf numFmtId="0" fontId="23" fillId="0" borderId="165" xfId="0" applyFont="1" applyBorder="1" applyAlignment="1">
      <alignment horizontal="center" vertical="center" wrapText="1"/>
    </xf>
    <xf numFmtId="0" fontId="23" fillId="0" borderId="72" xfId="0" applyFont="1" applyBorder="1" applyAlignment="1">
      <alignment horizontal="center" vertical="center" wrapText="1"/>
    </xf>
    <xf numFmtId="0" fontId="59" fillId="5" borderId="281" xfId="0" applyFont="1" applyFill="1" applyBorder="1" applyAlignment="1" applyProtection="1">
      <alignment horizontal="center" vertical="center" wrapText="1"/>
      <protection locked="0"/>
    </xf>
    <xf numFmtId="0" fontId="59" fillId="5" borderId="279" xfId="0" applyFont="1" applyFill="1" applyBorder="1" applyAlignment="1" applyProtection="1">
      <alignment horizontal="center" vertical="center" wrapText="1"/>
      <protection locked="0"/>
    </xf>
    <xf numFmtId="0" fontId="59" fillId="5" borderId="286" xfId="0" applyFont="1" applyFill="1" applyBorder="1" applyAlignment="1" applyProtection="1">
      <alignment horizontal="center" vertical="center" wrapText="1"/>
      <protection locked="0"/>
    </xf>
    <xf numFmtId="0" fontId="22" fillId="7" borderId="82" xfId="0" applyFont="1" applyFill="1" applyBorder="1" applyAlignment="1" applyProtection="1">
      <alignment horizontal="left" vertical="center" wrapText="1"/>
      <protection locked="0"/>
    </xf>
    <xf numFmtId="0" fontId="83" fillId="0" borderId="82" xfId="0" applyFont="1" applyBorder="1" applyProtection="1">
      <protection locked="0"/>
    </xf>
    <xf numFmtId="0" fontId="4" fillId="8" borderId="82" xfId="0" applyFont="1" applyFill="1" applyBorder="1" applyAlignment="1" applyProtection="1">
      <alignment horizontal="left" vertical="top" wrapText="1"/>
      <protection locked="0"/>
    </xf>
    <xf numFmtId="0" fontId="5" fillId="0" borderId="82" xfId="0" applyFont="1" applyBorder="1" applyProtection="1">
      <protection locked="0"/>
    </xf>
    <xf numFmtId="0" fontId="9" fillId="0" borderId="82" xfId="0" applyFont="1" applyBorder="1" applyProtection="1">
      <protection locked="0"/>
    </xf>
    <xf numFmtId="0" fontId="22" fillId="7" borderId="82" xfId="0" applyFont="1" applyFill="1" applyBorder="1" applyProtection="1">
      <protection locked="0"/>
    </xf>
    <xf numFmtId="0" fontId="21" fillId="3" borderId="0" xfId="0" applyFont="1" applyFill="1" applyAlignment="1">
      <alignment horizontal="center" vertical="center" wrapText="1"/>
    </xf>
    <xf numFmtId="0" fontId="45" fillId="0" borderId="106" xfId="0" applyFont="1" applyBorder="1" applyAlignment="1">
      <alignment horizontal="left" vertical="center" wrapText="1"/>
    </xf>
    <xf numFmtId="0" fontId="5" fillId="0" borderId="76" xfId="0" applyFont="1" applyBorder="1"/>
    <xf numFmtId="10" fontId="22" fillId="5" borderId="10" xfId="0" applyNumberFormat="1" applyFont="1" applyFill="1" applyBorder="1" applyAlignment="1" applyProtection="1">
      <alignment horizontal="left" vertical="center" wrapText="1"/>
      <protection locked="0"/>
    </xf>
    <xf numFmtId="0" fontId="26" fillId="0" borderId="10" xfId="0" applyFont="1" applyBorder="1" applyAlignment="1">
      <alignment horizontal="left" vertical="center" wrapText="1"/>
    </xf>
    <xf numFmtId="0" fontId="118" fillId="0" borderId="179" xfId="2" applyFont="1" applyFill="1" applyBorder="1"/>
    <xf numFmtId="0" fontId="22" fillId="11" borderId="10" xfId="0" applyFont="1" applyFill="1" applyBorder="1" applyAlignment="1" applyProtection="1">
      <alignment horizontal="left" vertical="center" wrapText="1"/>
      <protection locked="0"/>
    </xf>
    <xf numFmtId="0" fontId="20" fillId="4" borderId="8" xfId="0" applyFont="1" applyFill="1" applyBorder="1" applyAlignment="1">
      <alignment vertical="center" wrapText="1"/>
    </xf>
    <xf numFmtId="0" fontId="5" fillId="0" borderId="8" xfId="0" applyFont="1" applyBorder="1"/>
    <xf numFmtId="0" fontId="5" fillId="0" borderId="9" xfId="0" applyFont="1" applyBorder="1"/>
    <xf numFmtId="0" fontId="23" fillId="2" borderId="82" xfId="0" applyFont="1" applyFill="1" applyBorder="1"/>
    <xf numFmtId="0" fontId="0" fillId="0" borderId="82" xfId="0" applyBorder="1"/>
    <xf numFmtId="0" fontId="5" fillId="0" borderId="82" xfId="0" applyFont="1" applyBorder="1"/>
    <xf numFmtId="0" fontId="23" fillId="2" borderId="82" xfId="0" applyFont="1" applyFill="1" applyBorder="1" applyAlignment="1">
      <alignment horizontal="center"/>
    </xf>
    <xf numFmtId="0" fontId="23" fillId="2" borderId="106" xfId="0" applyFont="1" applyFill="1" applyBorder="1" applyAlignment="1">
      <alignment horizontal="center"/>
    </xf>
    <xf numFmtId="0" fontId="24" fillId="2" borderId="65" xfId="0" applyFont="1" applyFill="1" applyBorder="1" applyAlignment="1">
      <alignment horizontal="left" vertical="center" wrapText="1"/>
    </xf>
    <xf numFmtId="0" fontId="24" fillId="2" borderId="165" xfId="0" applyFont="1" applyFill="1" applyBorder="1" applyAlignment="1">
      <alignment horizontal="left" vertical="center" wrapText="1"/>
    </xf>
    <xf numFmtId="0" fontId="24" fillId="2" borderId="53" xfId="0" applyFont="1" applyFill="1" applyBorder="1" applyAlignment="1">
      <alignment horizontal="left" vertical="center" wrapText="1"/>
    </xf>
    <xf numFmtId="0" fontId="26" fillId="11" borderId="10" xfId="0" applyFont="1" applyFill="1" applyBorder="1" applyAlignment="1">
      <alignment horizontal="left" vertical="center" wrapText="1"/>
    </xf>
    <xf numFmtId="0" fontId="24" fillId="2" borderId="107" xfId="0" applyFont="1" applyFill="1" applyBorder="1" applyAlignment="1">
      <alignment horizontal="center" vertical="top" wrapText="1"/>
    </xf>
    <xf numFmtId="0" fontId="24" fillId="2" borderId="65" xfId="0" applyFont="1" applyFill="1" applyBorder="1" applyAlignment="1">
      <alignment horizontal="center" vertical="top" wrapText="1"/>
    </xf>
    <xf numFmtId="0" fontId="24" fillId="2" borderId="108" xfId="0" applyFont="1" applyFill="1" applyBorder="1" applyAlignment="1">
      <alignment horizontal="center" vertical="top" wrapText="1"/>
    </xf>
    <xf numFmtId="0" fontId="24" fillId="2" borderId="165" xfId="0" applyFont="1" applyFill="1" applyBorder="1" applyAlignment="1">
      <alignment horizontal="center" vertical="top" wrapText="1"/>
    </xf>
    <xf numFmtId="0" fontId="24" fillId="2" borderId="105" xfId="0" applyFont="1" applyFill="1" applyBorder="1" applyAlignment="1">
      <alignment horizontal="center" vertical="top" wrapText="1"/>
    </xf>
    <xf numFmtId="0" fontId="24" fillId="2" borderId="53" xfId="0" applyFont="1" applyFill="1" applyBorder="1" applyAlignment="1">
      <alignment horizontal="center" vertical="top" wrapText="1"/>
    </xf>
    <xf numFmtId="0" fontId="41" fillId="0" borderId="0" xfId="0" applyFont="1" applyAlignment="1">
      <alignment vertical="center" textRotation="255" wrapText="1"/>
    </xf>
    <xf numFmtId="0" fontId="21" fillId="3" borderId="0" xfId="0" applyFont="1" applyFill="1" applyAlignment="1">
      <alignment vertical="center" wrapText="1"/>
    </xf>
    <xf numFmtId="0" fontId="45" fillId="0" borderId="165" xfId="0" applyFont="1" applyBorder="1" applyAlignment="1">
      <alignment vertical="center" wrapText="1"/>
    </xf>
    <xf numFmtId="0" fontId="45" fillId="0" borderId="165" xfId="0" applyFont="1" applyBorder="1" applyAlignment="1">
      <alignment vertical="center"/>
    </xf>
    <xf numFmtId="0" fontId="20" fillId="4" borderId="0" xfId="0" applyFont="1" applyFill="1" applyAlignment="1">
      <alignment vertical="center" wrapText="1"/>
    </xf>
    <xf numFmtId="0" fontId="5" fillId="0" borderId="6" xfId="0" applyFont="1" applyBorder="1"/>
    <xf numFmtId="0" fontId="21" fillId="0" borderId="0" xfId="0" applyFont="1" applyAlignment="1">
      <alignment horizontal="left" vertical="center" wrapText="1"/>
    </xf>
    <xf numFmtId="0" fontId="20" fillId="4" borderId="28" xfId="0" applyFont="1" applyFill="1" applyBorder="1" applyAlignment="1">
      <alignment horizontal="center" vertical="center" wrapText="1"/>
    </xf>
    <xf numFmtId="0" fontId="24" fillId="2" borderId="2" xfId="0" applyFont="1" applyFill="1" applyBorder="1" applyAlignment="1">
      <alignment vertical="center" wrapText="1"/>
    </xf>
    <xf numFmtId="0" fontId="5" fillId="0" borderId="3" xfId="0" applyFont="1" applyBorder="1"/>
    <xf numFmtId="0" fontId="5" fillId="0" borderId="41" xfId="0" applyFont="1" applyBorder="1"/>
    <xf numFmtId="0" fontId="26" fillId="2" borderId="173" xfId="0" applyFont="1" applyFill="1" applyBorder="1" applyAlignment="1">
      <alignment vertical="center" wrapText="1"/>
    </xf>
    <xf numFmtId="0" fontId="83" fillId="0" borderId="174" xfId="0" applyFont="1" applyBorder="1"/>
    <xf numFmtId="0" fontId="22" fillId="5" borderId="175" xfId="0" applyFont="1" applyFill="1" applyBorder="1" applyAlignment="1" applyProtection="1">
      <alignment horizontal="left" vertical="center" wrapText="1"/>
      <protection locked="0"/>
    </xf>
    <xf numFmtId="0" fontId="5" fillId="0" borderId="176" xfId="0" applyFont="1" applyBorder="1" applyProtection="1">
      <protection locked="0"/>
    </xf>
    <xf numFmtId="0" fontId="26" fillId="11" borderId="173" xfId="0" applyFont="1" applyFill="1" applyBorder="1" applyAlignment="1">
      <alignment vertical="center" wrapText="1"/>
    </xf>
    <xf numFmtId="0" fontId="22" fillId="11" borderId="175" xfId="0" applyFont="1" applyFill="1" applyBorder="1" applyAlignment="1" applyProtection="1">
      <alignment horizontal="left" vertical="center" wrapText="1"/>
      <protection locked="0"/>
    </xf>
    <xf numFmtId="0" fontId="24" fillId="0" borderId="270" xfId="0" applyFont="1" applyBorder="1" applyAlignment="1">
      <alignment horizontal="left" vertical="center" wrapText="1"/>
    </xf>
    <xf numFmtId="0" fontId="5" fillId="0" borderId="298" xfId="0" applyFont="1" applyBorder="1"/>
    <xf numFmtId="0" fontId="20" fillId="4" borderId="249" xfId="0" applyFont="1" applyFill="1" applyBorder="1" applyAlignment="1">
      <alignment horizontal="left" vertical="center" wrapText="1"/>
    </xf>
    <xf numFmtId="0" fontId="20" fillId="4" borderId="148" xfId="0" applyFont="1" applyFill="1" applyBorder="1" applyAlignment="1">
      <alignment horizontal="left" vertical="center" wrapText="1"/>
    </xf>
    <xf numFmtId="0" fontId="118" fillId="0" borderId="182" xfId="2" applyFont="1" applyBorder="1" applyAlignment="1">
      <alignment horizontal="left" vertical="center"/>
    </xf>
    <xf numFmtId="0" fontId="118" fillId="0" borderId="208" xfId="2" applyFont="1" applyBorder="1" applyAlignment="1">
      <alignment horizontal="left" vertical="center"/>
    </xf>
    <xf numFmtId="0" fontId="118" fillId="0" borderId="209" xfId="2" applyFont="1" applyBorder="1" applyAlignment="1">
      <alignment horizontal="left" vertical="center"/>
    </xf>
    <xf numFmtId="0" fontId="21" fillId="3" borderId="1" xfId="0" applyFont="1" applyFill="1" applyBorder="1" applyAlignment="1">
      <alignment vertical="center" wrapText="1"/>
    </xf>
    <xf numFmtId="0" fontId="20" fillId="4" borderId="166" xfId="0" applyFont="1" applyFill="1" applyBorder="1" applyAlignment="1">
      <alignment horizontal="left" vertical="center" wrapText="1"/>
    </xf>
    <xf numFmtId="0" fontId="21" fillId="3" borderId="54" xfId="0" applyFont="1" applyFill="1" applyBorder="1" applyAlignment="1">
      <alignment vertical="center" wrapText="1"/>
    </xf>
    <xf numFmtId="0" fontId="4" fillId="8" borderId="177" xfId="0" applyFont="1" applyFill="1" applyBorder="1" applyAlignment="1" applyProtection="1">
      <alignment vertical="top" wrapText="1"/>
      <protection locked="0"/>
    </xf>
    <xf numFmtId="0" fontId="5" fillId="0" borderId="31" xfId="0" applyFont="1" applyBorder="1" applyAlignment="1" applyProtection="1">
      <alignment vertical="top"/>
      <protection locked="0"/>
    </xf>
    <xf numFmtId="0" fontId="5" fillId="0" borderId="65" xfId="0" applyFont="1" applyBorder="1" applyAlignment="1" applyProtection="1">
      <alignment vertical="top"/>
      <protection locked="0"/>
    </xf>
    <xf numFmtId="0" fontId="5" fillId="0" borderId="127" xfId="0" applyFont="1" applyBorder="1" applyAlignment="1" applyProtection="1">
      <alignment vertical="top"/>
      <protection locked="0"/>
    </xf>
    <xf numFmtId="0" fontId="9" fillId="0" borderId="0" xfId="0" applyFont="1" applyAlignment="1" applyProtection="1">
      <alignment vertical="top"/>
      <protection locked="0"/>
    </xf>
    <xf numFmtId="0" fontId="5" fillId="0" borderId="6" xfId="0" applyFont="1" applyBorder="1" applyAlignment="1" applyProtection="1">
      <alignment vertical="top"/>
      <protection locked="0"/>
    </xf>
    <xf numFmtId="0" fontId="5" fillId="0" borderId="178" xfId="0" applyFont="1" applyBorder="1" applyAlignment="1" applyProtection="1">
      <alignment vertical="top"/>
      <protection locked="0"/>
    </xf>
    <xf numFmtId="0" fontId="5" fillId="0" borderId="10" xfId="0" applyFont="1" applyBorder="1" applyAlignment="1" applyProtection="1">
      <alignment vertical="top"/>
      <protection locked="0"/>
    </xf>
    <xf numFmtId="0" fontId="5" fillId="0" borderId="41" xfId="0" applyFont="1" applyBorder="1" applyAlignment="1" applyProtection="1">
      <alignment vertical="top"/>
      <protection locked="0"/>
    </xf>
    <xf numFmtId="0" fontId="24" fillId="2" borderId="64" xfId="0" applyFont="1" applyFill="1" applyBorder="1" applyAlignment="1">
      <alignment horizontal="left" vertical="top" wrapText="1"/>
    </xf>
    <xf numFmtId="0" fontId="5" fillId="0" borderId="65"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5" fillId="0" borderId="43" xfId="0" applyFont="1" applyBorder="1" applyAlignment="1">
      <alignment vertical="top"/>
    </xf>
    <xf numFmtId="0" fontId="5" fillId="0" borderId="41" xfId="0" applyFont="1" applyBorder="1" applyAlignment="1">
      <alignment vertical="top"/>
    </xf>
    <xf numFmtId="0" fontId="22" fillId="7" borderId="28" xfId="0" applyFont="1" applyFill="1" applyBorder="1" applyAlignment="1" applyProtection="1">
      <alignment vertical="center" wrapText="1"/>
      <protection locked="0"/>
    </xf>
    <xf numFmtId="0" fontId="23" fillId="2" borderId="43" xfId="0" applyFont="1" applyFill="1" applyBorder="1" applyAlignment="1">
      <alignment vertical="center" wrapText="1"/>
    </xf>
    <xf numFmtId="0" fontId="20" fillId="4" borderId="123" xfId="0" applyFont="1" applyFill="1" applyBorder="1" applyAlignment="1">
      <alignment horizontal="left" vertical="center" wrapText="1"/>
    </xf>
    <xf numFmtId="0" fontId="5" fillId="0" borderId="119" xfId="0" applyFont="1" applyBorder="1"/>
    <xf numFmtId="0" fontId="20" fillId="4" borderId="107" xfId="0" applyFont="1" applyFill="1" applyBorder="1" applyAlignment="1">
      <alignment horizontal="left" vertical="center" wrapText="1"/>
    </xf>
    <xf numFmtId="0" fontId="20" fillId="4" borderId="65" xfId="0" applyFont="1" applyFill="1" applyBorder="1" applyAlignment="1">
      <alignment horizontal="left" vertical="center" wrapText="1"/>
    </xf>
    <xf numFmtId="0" fontId="20" fillId="4" borderId="97" xfId="0" applyFont="1" applyFill="1" applyBorder="1" applyAlignment="1">
      <alignment horizontal="left" vertical="center" wrapText="1"/>
    </xf>
    <xf numFmtId="0" fontId="22" fillId="21" borderId="82" xfId="0" applyFont="1" applyFill="1" applyBorder="1" applyAlignment="1">
      <alignment horizontal="center" vertical="center"/>
    </xf>
    <xf numFmtId="0" fontId="22" fillId="26" borderId="35" xfId="0" applyFont="1" applyFill="1" applyBorder="1" applyAlignment="1" applyProtection="1">
      <alignment horizontal="center" vertical="center" wrapText="1"/>
      <protection locked="0"/>
    </xf>
    <xf numFmtId="0" fontId="22" fillId="26" borderId="74" xfId="0" applyFont="1" applyFill="1" applyBorder="1" applyAlignment="1" applyProtection="1">
      <alignment horizontal="center" vertical="center" wrapText="1"/>
      <protection locked="0"/>
    </xf>
    <xf numFmtId="0" fontId="22" fillId="26" borderId="69" xfId="0" applyFont="1" applyFill="1" applyBorder="1" applyAlignment="1" applyProtection="1">
      <alignment horizontal="center" vertical="center" wrapText="1"/>
      <protection locked="0"/>
    </xf>
    <xf numFmtId="0" fontId="22" fillId="0" borderId="52" xfId="0" applyFont="1" applyBorder="1" applyAlignment="1">
      <alignment horizontal="center" vertical="center" wrapText="1"/>
    </xf>
    <xf numFmtId="0" fontId="22" fillId="0" borderId="72" xfId="0" applyFont="1" applyBorder="1" applyAlignment="1">
      <alignment horizontal="center" vertical="center" wrapText="1"/>
    </xf>
    <xf numFmtId="0" fontId="22" fillId="0" borderId="44" xfId="0" applyFont="1" applyBorder="1" applyAlignment="1">
      <alignment horizontal="center" vertical="center" wrapText="1"/>
    </xf>
    <xf numFmtId="0" fontId="21" fillId="2" borderId="24" xfId="0" applyFont="1" applyFill="1" applyBorder="1" applyAlignment="1">
      <alignment horizontal="center" vertical="center" wrapText="1"/>
    </xf>
    <xf numFmtId="0" fontId="101" fillId="0" borderId="165" xfId="0" applyFont="1" applyBorder="1" applyAlignment="1">
      <alignment horizontal="center" vertical="center" wrapText="1"/>
    </xf>
    <xf numFmtId="0" fontId="22" fillId="27" borderId="48" xfId="0" applyFont="1" applyFill="1" applyBorder="1" applyAlignment="1" applyProtection="1">
      <alignment horizontal="center" vertical="center" wrapText="1"/>
      <protection locked="0"/>
    </xf>
    <xf numFmtId="0" fontId="22" fillId="27" borderId="65" xfId="0" applyFont="1" applyFill="1" applyBorder="1" applyAlignment="1" applyProtection="1">
      <alignment horizontal="center" vertical="center" wrapText="1"/>
      <protection locked="0"/>
    </xf>
    <xf numFmtId="0" fontId="22" fillId="27" borderId="70" xfId="0" applyFont="1" applyFill="1" applyBorder="1" applyAlignment="1" applyProtection="1">
      <alignment horizontal="center" vertical="center" wrapText="1"/>
      <protection locked="0"/>
    </xf>
    <xf numFmtId="0" fontId="50" fillId="25" borderId="74" xfId="0" applyFont="1" applyFill="1" applyBorder="1" applyAlignment="1">
      <alignment horizontal="center" vertical="center" wrapText="1"/>
    </xf>
    <xf numFmtId="0" fontId="50" fillId="25" borderId="65" xfId="0" applyFont="1" applyFill="1" applyBorder="1" applyAlignment="1">
      <alignment horizontal="center" vertical="center" wrapText="1"/>
    </xf>
    <xf numFmtId="0" fontId="50" fillId="25" borderId="70" xfId="0" applyFont="1" applyFill="1" applyBorder="1" applyAlignment="1">
      <alignment horizontal="center" vertical="center" wrapText="1"/>
    </xf>
    <xf numFmtId="0" fontId="24" fillId="0" borderId="250" xfId="0" applyFont="1" applyBorder="1" applyAlignment="1">
      <alignment horizontal="left" vertical="center" wrapText="1"/>
    </xf>
    <xf numFmtId="0" fontId="22" fillId="0" borderId="82" xfId="0" applyFont="1" applyBorder="1" applyAlignment="1">
      <alignment horizontal="left" vertical="center" wrapText="1"/>
    </xf>
    <xf numFmtId="0" fontId="22" fillId="5" borderId="82" xfId="0" applyFont="1" applyFill="1" applyBorder="1" applyAlignment="1" applyProtection="1">
      <alignment horizontal="left" vertical="center" wrapText="1"/>
      <protection locked="0"/>
    </xf>
    <xf numFmtId="0" fontId="101" fillId="0" borderId="82" xfId="0" applyFont="1" applyBorder="1" applyAlignment="1">
      <alignment horizontal="center" vertical="center" wrapText="1"/>
    </xf>
    <xf numFmtId="0" fontId="101" fillId="21" borderId="82" xfId="0" applyFont="1" applyFill="1" applyBorder="1" applyAlignment="1" applyProtection="1">
      <alignment horizontal="center" vertical="center"/>
      <protection locked="0"/>
    </xf>
    <xf numFmtId="0" fontId="22" fillId="5" borderId="69" xfId="0" applyFont="1" applyFill="1" applyBorder="1" applyAlignment="1" applyProtection="1">
      <alignment horizontal="center" vertical="center" wrapText="1"/>
      <protection locked="0"/>
    </xf>
    <xf numFmtId="0" fontId="22" fillId="5" borderId="39" xfId="0" applyFont="1" applyFill="1" applyBorder="1" applyAlignment="1" applyProtection="1">
      <alignment horizontal="center" vertical="center" wrapText="1"/>
      <protection locked="0"/>
    </xf>
    <xf numFmtId="0" fontId="22" fillId="5" borderId="146" xfId="0" applyFont="1" applyFill="1" applyBorder="1" applyAlignment="1" applyProtection="1">
      <alignment horizontal="center" vertical="center" wrapText="1"/>
      <protection locked="0"/>
    </xf>
    <xf numFmtId="0" fontId="22" fillId="5" borderId="36" xfId="0" applyFont="1" applyFill="1" applyBorder="1" applyAlignment="1" applyProtection="1">
      <alignment horizontal="center" vertical="center" wrapText="1"/>
      <protection locked="0"/>
    </xf>
    <xf numFmtId="0" fontId="24" fillId="0" borderId="252" xfId="0" applyFont="1" applyBorder="1" applyAlignment="1">
      <alignment horizontal="center" vertical="center" wrapText="1"/>
    </xf>
    <xf numFmtId="0" fontId="24" fillId="0" borderId="63" xfId="0" applyFont="1" applyBorder="1" applyAlignment="1">
      <alignment horizontal="center" vertical="center" wrapText="1"/>
    </xf>
    <xf numFmtId="0" fontId="22" fillId="21" borderId="146" xfId="0" applyFont="1" applyFill="1" applyBorder="1" applyAlignment="1" applyProtection="1">
      <alignment horizontal="center" vertical="center"/>
      <protection locked="0"/>
    </xf>
    <xf numFmtId="0" fontId="22" fillId="27" borderId="35" xfId="0" applyFont="1" applyFill="1" applyBorder="1" applyAlignment="1" applyProtection="1">
      <alignment horizontal="center" vertical="center" wrapText="1"/>
      <protection locked="0"/>
    </xf>
    <xf numFmtId="0" fontId="22" fillId="27" borderId="74" xfId="0" applyFont="1" applyFill="1" applyBorder="1" applyAlignment="1" applyProtection="1">
      <alignment horizontal="center" vertical="center" wrapText="1"/>
      <protection locked="0"/>
    </xf>
    <xf numFmtId="0" fontId="22" fillId="27" borderId="69" xfId="0" applyFont="1" applyFill="1" applyBorder="1" applyAlignment="1" applyProtection="1">
      <alignment horizontal="center" vertical="center" wrapText="1"/>
      <protection locked="0"/>
    </xf>
    <xf numFmtId="0" fontId="22" fillId="27" borderId="39" xfId="0" applyFont="1" applyFill="1" applyBorder="1" applyAlignment="1" applyProtection="1">
      <alignment horizontal="center" vertical="center" wrapText="1"/>
      <protection locked="0"/>
    </xf>
    <xf numFmtId="0" fontId="22" fillId="27" borderId="146" xfId="0" applyFont="1" applyFill="1" applyBorder="1" applyAlignment="1" applyProtection="1">
      <alignment horizontal="center" vertical="center" wrapText="1"/>
      <protection locked="0"/>
    </xf>
    <xf numFmtId="0" fontId="22" fillId="27" borderId="36" xfId="0" applyFont="1" applyFill="1" applyBorder="1" applyAlignment="1" applyProtection="1">
      <alignment horizontal="center" vertical="center" wrapText="1"/>
      <protection locked="0"/>
    </xf>
    <xf numFmtId="0" fontId="20" fillId="4" borderId="107" xfId="0" applyFont="1" applyFill="1" applyBorder="1" applyAlignment="1">
      <alignment horizontal="center" vertical="center" wrapText="1"/>
    </xf>
    <xf numFmtId="0" fontId="20" fillId="4" borderId="65" xfId="0" applyFont="1" applyFill="1" applyBorder="1" applyAlignment="1">
      <alignment horizontal="center" vertical="center" wrapText="1"/>
    </xf>
    <xf numFmtId="0" fontId="64" fillId="0" borderId="23" xfId="0" applyFont="1" applyBorder="1" applyAlignment="1">
      <alignment vertical="center"/>
    </xf>
    <xf numFmtId="0" fontId="64" fillId="0" borderId="24" xfId="0" applyFont="1" applyBorder="1" applyAlignment="1">
      <alignment vertical="center"/>
    </xf>
    <xf numFmtId="0" fontId="24" fillId="3" borderId="82" xfId="0" applyFont="1" applyFill="1" applyBorder="1" applyAlignment="1">
      <alignment horizontal="left" vertical="center" wrapText="1"/>
    </xf>
    <xf numFmtId="0" fontId="24" fillId="29" borderId="58" xfId="0" applyFont="1" applyFill="1" applyBorder="1" applyAlignment="1">
      <alignment vertical="center" wrapText="1"/>
    </xf>
    <xf numFmtId="0" fontId="64" fillId="29" borderId="58" xfId="0" applyFont="1" applyFill="1" applyBorder="1" applyAlignment="1">
      <alignment vertical="center"/>
    </xf>
    <xf numFmtId="0" fontId="22" fillId="31" borderId="35" xfId="0" applyFont="1" applyFill="1" applyBorder="1" applyAlignment="1" applyProtection="1">
      <alignment horizontal="center" vertical="center" wrapText="1"/>
      <protection locked="0"/>
    </xf>
    <xf numFmtId="0" fontId="22" fillId="31" borderId="74" xfId="0" applyFont="1" applyFill="1" applyBorder="1" applyAlignment="1" applyProtection="1">
      <alignment horizontal="center" vertical="center" wrapText="1"/>
      <protection locked="0"/>
    </xf>
    <xf numFmtId="0" fontId="22" fillId="31" borderId="69" xfId="0" applyFont="1" applyFill="1" applyBorder="1" applyAlignment="1" applyProtection="1">
      <alignment horizontal="center" vertical="center" wrapText="1"/>
      <protection locked="0"/>
    </xf>
    <xf numFmtId="0" fontId="22" fillId="21" borderId="82" xfId="0" applyFont="1" applyFill="1" applyBorder="1" applyAlignment="1" applyProtection="1">
      <alignment horizontal="left" vertical="center" wrapText="1"/>
      <protection locked="0"/>
    </xf>
    <xf numFmtId="0" fontId="50" fillId="25" borderId="146" xfId="0" applyFont="1" applyFill="1" applyBorder="1" applyAlignment="1">
      <alignment horizontal="center" vertical="center" wrapText="1"/>
    </xf>
    <xf numFmtId="0" fontId="22" fillId="6" borderId="35" xfId="0" applyFont="1" applyFill="1" applyBorder="1" applyAlignment="1" applyProtection="1">
      <alignment horizontal="center" vertical="center" wrapText="1"/>
      <protection locked="0"/>
    </xf>
    <xf numFmtId="0" fontId="22" fillId="6" borderId="74" xfId="0" applyFont="1" applyFill="1" applyBorder="1" applyAlignment="1" applyProtection="1">
      <alignment horizontal="center" vertical="center" wrapText="1"/>
      <protection locked="0"/>
    </xf>
    <xf numFmtId="0" fontId="22" fillId="6" borderId="69" xfId="0" applyFont="1" applyFill="1" applyBorder="1" applyAlignment="1" applyProtection="1">
      <alignment horizontal="center" vertical="center" wrapText="1"/>
      <protection locked="0"/>
    </xf>
    <xf numFmtId="0" fontId="50" fillId="25" borderId="121" xfId="0" applyFont="1" applyFill="1" applyBorder="1" applyAlignment="1">
      <alignment horizontal="center" vertical="center" wrapText="1"/>
    </xf>
    <xf numFmtId="0" fontId="39" fillId="3" borderId="47" xfId="0" applyFont="1" applyFill="1" applyBorder="1" applyAlignment="1">
      <alignment horizontal="center" vertical="center"/>
    </xf>
    <xf numFmtId="0" fontId="39" fillId="3" borderId="53" xfId="0" applyFont="1" applyFill="1" applyBorder="1" applyAlignment="1">
      <alignment horizontal="center" vertical="center"/>
    </xf>
    <xf numFmtId="0" fontId="39" fillId="3" borderId="20" xfId="0" applyFont="1" applyFill="1" applyBorder="1" applyAlignment="1">
      <alignment horizontal="center" vertical="center" wrapText="1"/>
    </xf>
    <xf numFmtId="0" fontId="39" fillId="3" borderId="20" xfId="0" applyFont="1" applyFill="1" applyBorder="1" applyAlignment="1">
      <alignment horizontal="center" vertical="center"/>
    </xf>
    <xf numFmtId="0" fontId="101" fillId="0" borderId="20" xfId="0" applyFont="1" applyBorder="1" applyAlignment="1">
      <alignment horizontal="center" wrapText="1"/>
    </xf>
    <xf numFmtId="0" fontId="101" fillId="0" borderId="278" xfId="0" applyFont="1" applyBorder="1" applyAlignment="1">
      <alignment horizontal="center" wrapText="1"/>
    </xf>
    <xf numFmtId="0" fontId="101" fillId="0" borderId="262" xfId="0" applyFont="1" applyBorder="1" applyAlignment="1">
      <alignment horizontal="center" wrapText="1"/>
    </xf>
    <xf numFmtId="0" fontId="24" fillId="0" borderId="58" xfId="0" applyFont="1" applyBorder="1" applyAlignment="1">
      <alignment vertical="center" wrapText="1"/>
    </xf>
    <xf numFmtId="0" fontId="64" fillId="0" borderId="58" xfId="0" applyFont="1" applyBorder="1" applyAlignment="1">
      <alignment vertical="center"/>
    </xf>
    <xf numFmtId="0" fontId="20" fillId="28" borderId="146" xfId="0" applyFont="1" applyFill="1" applyBorder="1" applyAlignment="1">
      <alignment horizontal="center" vertical="center" wrapText="1"/>
    </xf>
    <xf numFmtId="0" fontId="20" fillId="28" borderId="36" xfId="0" applyFont="1" applyFill="1" applyBorder="1" applyAlignment="1">
      <alignment horizontal="center" vertical="center" wrapText="1"/>
    </xf>
    <xf numFmtId="0" fontId="22" fillId="5" borderId="251" xfId="0" applyFont="1" applyFill="1" applyBorder="1" applyAlignment="1" applyProtection="1">
      <alignment horizontal="center" vertical="center" wrapText="1"/>
      <protection locked="0"/>
    </xf>
    <xf numFmtId="0" fontId="22" fillId="5" borderId="24" xfId="0" applyFont="1" applyFill="1" applyBorder="1" applyAlignment="1" applyProtection="1">
      <alignment horizontal="center" vertical="center" wrapText="1"/>
      <protection locked="0"/>
    </xf>
    <xf numFmtId="0" fontId="22" fillId="5" borderId="73" xfId="0" applyFont="1" applyFill="1" applyBorder="1" applyAlignment="1" applyProtection="1">
      <alignment horizontal="center" vertical="center" wrapText="1"/>
      <protection locked="0"/>
    </xf>
    <xf numFmtId="0" fontId="4" fillId="5" borderId="74" xfId="0" applyFont="1" applyFill="1" applyBorder="1" applyAlignment="1" applyProtection="1">
      <alignment horizontal="center" vertical="center" wrapText="1"/>
      <protection locked="0"/>
    </xf>
    <xf numFmtId="0" fontId="26" fillId="29" borderId="266" xfId="0" applyFont="1" applyFill="1" applyBorder="1" applyAlignment="1">
      <alignment horizontal="left" vertical="center" wrapText="1"/>
    </xf>
    <xf numFmtId="0" fontId="26" fillId="29" borderId="268" xfId="0" applyFont="1" applyFill="1" applyBorder="1" applyAlignment="1">
      <alignment horizontal="left" vertical="center" wrapText="1"/>
    </xf>
    <xf numFmtId="0" fontId="24" fillId="29" borderId="65" xfId="0" applyFont="1" applyFill="1" applyBorder="1" applyAlignment="1">
      <alignment horizontal="left" vertical="center" wrapText="1"/>
    </xf>
    <xf numFmtId="0" fontId="24" fillId="29" borderId="53" xfId="0" applyFont="1" applyFill="1" applyBorder="1" applyAlignment="1">
      <alignment horizontal="left" vertical="center" wrapText="1"/>
    </xf>
    <xf numFmtId="0" fontId="42" fillId="32" borderId="74" xfId="0" applyFont="1" applyFill="1" applyBorder="1" applyAlignment="1" applyProtection="1">
      <alignment horizontal="center" vertical="center" wrapText="1"/>
      <protection locked="0"/>
    </xf>
    <xf numFmtId="0" fontId="50" fillId="25" borderId="53" xfId="0" applyFont="1" applyFill="1" applyBorder="1" applyAlignment="1">
      <alignment horizontal="center" vertical="center" wrapText="1"/>
    </xf>
    <xf numFmtId="0" fontId="50" fillId="25" borderId="165"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4" fillId="0" borderId="252" xfId="0" applyFont="1" applyBorder="1" applyAlignment="1">
      <alignment vertical="center" wrapText="1"/>
    </xf>
    <xf numFmtId="0" fontId="24" fillId="0" borderId="36" xfId="0" applyFont="1" applyBorder="1" applyAlignment="1">
      <alignment vertical="center" wrapText="1"/>
    </xf>
    <xf numFmtId="0" fontId="64" fillId="0" borderId="69" xfId="0" applyFont="1" applyBorder="1" applyAlignment="1">
      <alignment vertical="center"/>
    </xf>
    <xf numFmtId="0" fontId="24" fillId="0" borderId="57" xfId="0" applyFont="1" applyBorder="1" applyAlignment="1">
      <alignment vertical="center" wrapText="1"/>
    </xf>
    <xf numFmtId="0" fontId="104" fillId="25" borderId="186" xfId="0" applyFont="1" applyFill="1" applyBorder="1" applyAlignment="1">
      <alignment horizontal="center" vertical="center" wrapText="1"/>
    </xf>
    <xf numFmtId="0" fontId="94" fillId="30" borderId="186" xfId="0" applyFont="1" applyFill="1" applyBorder="1" applyAlignment="1">
      <alignment vertical="center"/>
    </xf>
    <xf numFmtId="0" fontId="101" fillId="0" borderId="151" xfId="0" applyFont="1" applyBorder="1" applyAlignment="1">
      <alignment horizontal="center" vertical="center" wrapText="1"/>
    </xf>
    <xf numFmtId="0" fontId="102" fillId="0" borderId="253" xfId="0" applyFont="1" applyBorder="1" applyAlignment="1">
      <alignment horizontal="left" vertical="center" wrapText="1"/>
    </xf>
    <xf numFmtId="0" fontId="102" fillId="0" borderId="113" xfId="0" applyFont="1" applyBorder="1" applyAlignment="1">
      <alignment horizontal="left" vertical="center" wrapText="1"/>
    </xf>
    <xf numFmtId="0" fontId="76" fillId="0" borderId="269" xfId="0" applyFont="1" applyBorder="1" applyAlignment="1">
      <alignment horizontal="center" vertical="center" wrapText="1"/>
    </xf>
    <xf numFmtId="0" fontId="76" fillId="0" borderId="271" xfId="0" applyFont="1" applyBorder="1" applyAlignment="1">
      <alignment horizontal="center" vertical="center" wrapText="1"/>
    </xf>
    <xf numFmtId="0" fontId="50" fillId="25" borderId="22" xfId="0" applyFont="1" applyFill="1" applyBorder="1" applyAlignment="1">
      <alignment horizontal="center" vertical="center" wrapText="1"/>
    </xf>
    <xf numFmtId="0" fontId="43" fillId="30" borderId="23" xfId="0" applyFont="1" applyFill="1" applyBorder="1" applyAlignment="1">
      <alignment vertical="center"/>
    </xf>
    <xf numFmtId="0" fontId="43" fillId="30" borderId="24" xfId="0" applyFont="1" applyFill="1" applyBorder="1" applyAlignment="1">
      <alignment vertical="center"/>
    </xf>
    <xf numFmtId="0" fontId="102" fillId="0" borderId="266" xfId="0" applyFont="1" applyBorder="1" applyAlignment="1">
      <alignment horizontal="center" vertical="center" wrapText="1"/>
    </xf>
    <xf numFmtId="0" fontId="102" fillId="0" borderId="267" xfId="0" applyFont="1" applyBorder="1" applyAlignment="1">
      <alignment horizontal="center" vertical="center" wrapText="1"/>
    </xf>
    <xf numFmtId="0" fontId="102" fillId="0" borderId="268" xfId="0" applyFont="1" applyBorder="1" applyAlignment="1">
      <alignment horizontal="center" vertical="center" wrapText="1"/>
    </xf>
    <xf numFmtId="0" fontId="22" fillId="0" borderId="225" xfId="0" applyFont="1" applyBorder="1" applyAlignment="1">
      <alignment horizontal="center" vertical="center" wrapText="1"/>
    </xf>
    <xf numFmtId="0" fontId="22" fillId="0" borderId="195" xfId="0" applyFont="1" applyBorder="1" applyAlignment="1">
      <alignment horizontal="center" vertical="center" wrapText="1"/>
    </xf>
    <xf numFmtId="0" fontId="22" fillId="0" borderId="196" xfId="0" applyFont="1" applyBorder="1" applyAlignment="1">
      <alignment horizontal="center" vertical="center" wrapText="1"/>
    </xf>
    <xf numFmtId="0" fontId="22" fillId="5" borderId="106" xfId="0" applyFont="1" applyFill="1" applyBorder="1" applyAlignment="1" applyProtection="1">
      <alignment horizontal="center" vertical="center" wrapText="1"/>
      <protection locked="0"/>
    </xf>
    <xf numFmtId="0" fontId="76" fillId="0" borderId="225" xfId="0" applyFont="1" applyBorder="1" applyAlignment="1">
      <alignment horizontal="center" vertical="center" wrapText="1"/>
    </xf>
    <xf numFmtId="0" fontId="76" fillId="0" borderId="195" xfId="0" applyFont="1" applyBorder="1" applyAlignment="1">
      <alignment horizontal="center" vertical="center" wrapText="1"/>
    </xf>
    <xf numFmtId="0" fontId="76" fillId="0" borderId="196" xfId="0" applyFont="1" applyBorder="1" applyAlignment="1">
      <alignment horizontal="center" vertical="center" wrapText="1"/>
    </xf>
    <xf numFmtId="0" fontId="18" fillId="5" borderId="35" xfId="0" applyFont="1" applyFill="1" applyBorder="1" applyAlignment="1" applyProtection="1">
      <alignment horizontal="center" vertical="center" wrapText="1"/>
      <protection locked="0"/>
    </xf>
    <xf numFmtId="0" fontId="18" fillId="5" borderId="74" xfId="0" applyFont="1" applyFill="1" applyBorder="1" applyAlignment="1" applyProtection="1">
      <alignment horizontal="center" vertical="center" wrapText="1"/>
      <protection locked="0"/>
    </xf>
    <xf numFmtId="0" fontId="18" fillId="5" borderId="69" xfId="0" applyFont="1" applyFill="1" applyBorder="1" applyAlignment="1" applyProtection="1">
      <alignment horizontal="center" vertical="center" wrapText="1"/>
      <protection locked="0"/>
    </xf>
    <xf numFmtId="0" fontId="18" fillId="6" borderId="35" xfId="0" applyFont="1" applyFill="1" applyBorder="1" applyAlignment="1" applyProtection="1">
      <alignment horizontal="center" vertical="center" wrapText="1"/>
      <protection locked="0"/>
    </xf>
    <xf numFmtId="0" fontId="18" fillId="6" borderId="74" xfId="0" applyFont="1" applyFill="1" applyBorder="1" applyAlignment="1" applyProtection="1">
      <alignment horizontal="center" vertical="center" wrapText="1"/>
      <protection locked="0"/>
    </xf>
    <xf numFmtId="0" fontId="18" fillId="6" borderId="69" xfId="0" applyFont="1" applyFill="1" applyBorder="1" applyAlignment="1" applyProtection="1">
      <alignment horizontal="center" vertical="center" wrapText="1"/>
      <protection locked="0"/>
    </xf>
    <xf numFmtId="0" fontId="18" fillId="26" borderId="74" xfId="0" applyFont="1" applyFill="1" applyBorder="1" applyAlignment="1" applyProtection="1">
      <alignment horizontal="center" vertical="center" wrapText="1"/>
      <protection locked="0"/>
    </xf>
    <xf numFmtId="0" fontId="45" fillId="3" borderId="109" xfId="0" applyFont="1" applyFill="1" applyBorder="1" applyAlignment="1">
      <alignment horizontal="left" vertical="center" wrapText="1"/>
    </xf>
    <xf numFmtId="0" fontId="45" fillId="3" borderId="79" xfId="0" applyFont="1" applyFill="1" applyBorder="1" applyAlignment="1">
      <alignment horizontal="left" vertical="center" wrapText="1"/>
    </xf>
    <xf numFmtId="0" fontId="24" fillId="0" borderId="44" xfId="0" applyFont="1" applyBorder="1" applyAlignment="1">
      <alignment horizontal="left" vertical="center" wrapText="1"/>
    </xf>
    <xf numFmtId="0" fontId="22" fillId="31" borderId="251" xfId="0" applyFont="1" applyFill="1" applyBorder="1" applyAlignment="1" applyProtection="1">
      <alignment horizontal="center" vertical="center" wrapText="1"/>
      <protection locked="0"/>
    </xf>
    <xf numFmtId="0" fontId="22" fillId="31" borderId="24" xfId="0" applyFont="1" applyFill="1" applyBorder="1" applyAlignment="1" applyProtection="1">
      <alignment horizontal="center" vertical="center" wrapText="1"/>
      <protection locked="0"/>
    </xf>
    <xf numFmtId="0" fontId="22" fillId="31" borderId="73" xfId="0" applyFont="1" applyFill="1" applyBorder="1" applyAlignment="1" applyProtection="1">
      <alignment horizontal="center" vertical="center" wrapText="1"/>
      <protection locked="0"/>
    </xf>
    <xf numFmtId="0" fontId="103" fillId="26" borderId="74" xfId="0" applyFont="1" applyFill="1" applyBorder="1" applyAlignment="1">
      <alignment horizontal="center" vertical="center" wrapText="1"/>
    </xf>
    <xf numFmtId="0" fontId="104" fillId="30" borderId="46" xfId="0" applyFont="1" applyFill="1" applyBorder="1" applyAlignment="1">
      <alignment horizontal="center" vertical="center" wrapText="1"/>
    </xf>
    <xf numFmtId="0" fontId="78" fillId="30" borderId="46" xfId="0" applyFont="1" applyFill="1" applyBorder="1" applyAlignment="1">
      <alignment horizontal="center" vertical="center" wrapText="1"/>
    </xf>
    <xf numFmtId="0" fontId="78" fillId="30" borderId="165" xfId="0" applyFont="1" applyFill="1" applyBorder="1" applyAlignment="1">
      <alignment horizontal="center" vertical="center" wrapText="1"/>
    </xf>
    <xf numFmtId="0" fontId="78" fillId="30" borderId="72" xfId="0" applyFont="1" applyFill="1" applyBorder="1" applyAlignment="1">
      <alignment horizontal="center" vertical="center" wrapText="1"/>
    </xf>
    <xf numFmtId="0" fontId="22" fillId="29" borderId="225" xfId="0" applyFont="1" applyFill="1" applyBorder="1" applyAlignment="1">
      <alignment horizontal="center" vertical="center" wrapText="1"/>
    </xf>
    <xf numFmtId="0" fontId="22" fillId="29" borderId="196" xfId="0" applyFont="1" applyFill="1" applyBorder="1" applyAlignment="1">
      <alignment horizontal="center" vertical="center" wrapText="1"/>
    </xf>
    <xf numFmtId="0" fontId="26" fillId="27" borderId="48" xfId="0" applyFont="1" applyFill="1" applyBorder="1" applyAlignment="1" applyProtection="1">
      <alignment horizontal="center" vertical="center" wrapText="1"/>
      <protection locked="0"/>
    </xf>
    <xf numFmtId="0" fontId="26" fillId="27" borderId="65" xfId="0" applyFont="1" applyFill="1" applyBorder="1" applyAlignment="1" applyProtection="1">
      <alignment horizontal="center" vertical="center" wrapText="1"/>
      <protection locked="0"/>
    </xf>
    <xf numFmtId="0" fontId="26" fillId="27" borderId="70" xfId="0" applyFont="1" applyFill="1" applyBorder="1" applyAlignment="1" applyProtection="1">
      <alignment horizontal="center" vertical="center" wrapText="1"/>
      <protection locked="0"/>
    </xf>
    <xf numFmtId="0" fontId="18" fillId="0" borderId="195" xfId="0" applyFont="1" applyBorder="1" applyAlignment="1">
      <alignment horizontal="center" vertical="center" wrapText="1"/>
    </xf>
    <xf numFmtId="0" fontId="18" fillId="0" borderId="196" xfId="0" applyFont="1" applyBorder="1" applyAlignment="1">
      <alignment horizontal="center" vertical="center" wrapText="1"/>
    </xf>
    <xf numFmtId="0" fontId="18" fillId="0" borderId="308" xfId="0" applyFont="1" applyBorder="1" applyAlignment="1">
      <alignment horizontal="center" vertical="center" wrapText="1"/>
    </xf>
    <xf numFmtId="0" fontId="5" fillId="0" borderId="46" xfId="0" applyFont="1" applyBorder="1" applyAlignment="1">
      <alignment vertical="center"/>
    </xf>
    <xf numFmtId="0" fontId="0" fillId="0" borderId="0" xfId="0" applyAlignment="1">
      <alignment vertical="center"/>
    </xf>
    <xf numFmtId="0" fontId="5" fillId="0" borderId="165" xfId="0" applyFont="1" applyBorder="1" applyAlignment="1">
      <alignment vertical="center"/>
    </xf>
    <xf numFmtId="10" fontId="22" fillId="5" borderId="0" xfId="0" applyNumberFormat="1" applyFont="1" applyFill="1" applyAlignment="1" applyProtection="1">
      <alignment horizontal="left" vertical="center" wrapText="1"/>
      <protection locked="0"/>
    </xf>
    <xf numFmtId="0" fontId="3" fillId="21" borderId="0" xfId="0" applyFont="1" applyFill="1" applyAlignment="1" applyProtection="1">
      <alignment vertical="center"/>
      <protection locked="0"/>
    </xf>
    <xf numFmtId="0" fontId="83" fillId="21" borderId="32" xfId="0" applyFont="1" applyFill="1" applyBorder="1" applyAlignment="1" applyProtection="1">
      <alignment vertical="center"/>
      <protection locked="0"/>
    </xf>
    <xf numFmtId="0" fontId="83" fillId="21" borderId="10" xfId="0" applyFont="1" applyFill="1" applyBorder="1" applyAlignment="1" applyProtection="1">
      <alignment vertical="center"/>
      <protection locked="0"/>
    </xf>
    <xf numFmtId="0" fontId="83" fillId="21" borderId="33" xfId="0" applyFont="1" applyFill="1" applyBorder="1" applyAlignment="1" applyProtection="1">
      <alignment vertical="center"/>
      <protection locked="0"/>
    </xf>
    <xf numFmtId="0" fontId="45" fillId="0" borderId="20" xfId="0" applyFont="1" applyBorder="1" applyAlignment="1">
      <alignment vertical="center" wrapText="1"/>
    </xf>
    <xf numFmtId="0" fontId="5" fillId="0" borderId="20" xfId="0" applyFont="1" applyBorder="1" applyAlignment="1">
      <alignment vertical="center"/>
    </xf>
    <xf numFmtId="0" fontId="5" fillId="0" borderId="90" xfId="0" applyFont="1" applyBorder="1" applyAlignment="1">
      <alignment vertical="center"/>
    </xf>
    <xf numFmtId="0" fontId="5" fillId="0" borderId="74" xfId="0" applyFont="1" applyBorder="1" applyAlignment="1">
      <alignment vertical="center"/>
    </xf>
    <xf numFmtId="0" fontId="5" fillId="0" borderId="69" xfId="0" applyFont="1" applyBorder="1" applyAlignment="1">
      <alignment vertical="center"/>
    </xf>
    <xf numFmtId="0" fontId="48" fillId="0" borderId="179" xfId="0" applyFont="1" applyBorder="1" applyAlignment="1">
      <alignment horizontal="left" vertical="center" wrapText="1"/>
    </xf>
    <xf numFmtId="0" fontId="5" fillId="0" borderId="179" xfId="0" applyFont="1" applyBorder="1" applyAlignment="1">
      <alignment vertical="center"/>
    </xf>
    <xf numFmtId="0" fontId="0" fillId="0" borderId="179" xfId="0" applyBorder="1" applyAlignment="1">
      <alignment vertical="center"/>
    </xf>
    <xf numFmtId="0" fontId="0" fillId="0" borderId="310" xfId="0" applyBorder="1" applyAlignment="1">
      <alignment vertical="center"/>
    </xf>
    <xf numFmtId="0" fontId="5" fillId="0" borderId="310" xfId="0" applyFont="1" applyBorder="1" applyAlignment="1">
      <alignment vertical="center"/>
    </xf>
    <xf numFmtId="0" fontId="18" fillId="7" borderId="74" xfId="0" applyFont="1" applyFill="1" applyBorder="1" applyAlignment="1" applyProtection="1">
      <alignment horizontal="left" vertical="center" wrapText="1"/>
      <protection locked="0"/>
    </xf>
    <xf numFmtId="0" fontId="18" fillId="7" borderId="106" xfId="0" applyFont="1" applyFill="1" applyBorder="1" applyAlignment="1" applyProtection="1">
      <alignment horizontal="left" vertical="center" wrapText="1"/>
      <protection locked="0"/>
    </xf>
    <xf numFmtId="0" fontId="83" fillId="0" borderId="28" xfId="0" applyFont="1" applyBorder="1" applyAlignment="1" applyProtection="1">
      <alignment horizontal="left" vertical="center"/>
      <protection locked="0"/>
    </xf>
    <xf numFmtId="0" fontId="83" fillId="0" borderId="74" xfId="0" applyFont="1" applyBorder="1" applyAlignment="1" applyProtection="1">
      <alignment horizontal="left" vertical="center"/>
      <protection locked="0"/>
    </xf>
    <xf numFmtId="0" fontId="22" fillId="5" borderId="106" xfId="0" applyFont="1" applyFill="1" applyBorder="1" applyAlignment="1" applyProtection="1">
      <alignment horizontal="left" vertical="center" wrapText="1"/>
      <protection locked="0"/>
    </xf>
    <xf numFmtId="0" fontId="83" fillId="0" borderId="27" xfId="0" applyFont="1" applyBorder="1" applyAlignment="1" applyProtection="1">
      <alignment horizontal="left" vertical="center"/>
      <protection locked="0"/>
    </xf>
    <xf numFmtId="10" fontId="18" fillId="7" borderId="106" xfId="0" applyNumberFormat="1" applyFont="1" applyFill="1" applyBorder="1" applyAlignment="1" applyProtection="1">
      <alignment horizontal="left" vertical="center"/>
      <protection locked="0"/>
    </xf>
    <xf numFmtId="0" fontId="22" fillId="34" borderId="165" xfId="0" applyFont="1" applyFill="1" applyBorder="1" applyAlignment="1" applyProtection="1">
      <alignment horizontal="left" vertical="top" wrapText="1"/>
      <protection locked="0"/>
    </xf>
    <xf numFmtId="0" fontId="22" fillId="34" borderId="53" xfId="0" applyFont="1" applyFill="1" applyBorder="1" applyAlignment="1" applyProtection="1">
      <alignment horizontal="left" vertical="top" wrapText="1"/>
      <protection locked="0"/>
    </xf>
    <xf numFmtId="0" fontId="50" fillId="4" borderId="123" xfId="0" applyFont="1" applyFill="1" applyBorder="1" applyAlignment="1">
      <alignment horizontal="center" vertical="center" wrapText="1"/>
    </xf>
    <xf numFmtId="0" fontId="50" fillId="4" borderId="121" xfId="0" applyFont="1" applyFill="1" applyBorder="1" applyAlignment="1">
      <alignment horizontal="center" vertical="center" wrapText="1"/>
    </xf>
    <xf numFmtId="0" fontId="50" fillId="4" borderId="52" xfId="0" applyFont="1" applyFill="1" applyBorder="1" applyAlignment="1">
      <alignment horizontal="center" vertical="center" wrapText="1"/>
    </xf>
    <xf numFmtId="0" fontId="20" fillId="4" borderId="72" xfId="0" applyFont="1" applyFill="1" applyBorder="1" applyAlignment="1">
      <alignment horizontal="center" vertical="center" wrapText="1"/>
    </xf>
    <xf numFmtId="0" fontId="21" fillId="12" borderId="123" xfId="0" applyFont="1" applyFill="1" applyBorder="1" applyAlignment="1">
      <alignment horizontal="center" vertical="center" wrapText="1"/>
    </xf>
    <xf numFmtId="0" fontId="21" fillId="12" borderId="287" xfId="0" applyFont="1" applyFill="1" applyBorder="1" applyAlignment="1">
      <alignment horizontal="center" vertical="center" wrapText="1"/>
    </xf>
    <xf numFmtId="0" fontId="39" fillId="0" borderId="267" xfId="0" applyFont="1" applyBorder="1" applyAlignment="1">
      <alignment horizontal="left" vertical="center" wrapText="1"/>
    </xf>
    <xf numFmtId="0" fontId="39" fillId="0" borderId="165" xfId="0" applyFont="1" applyBorder="1" applyAlignment="1">
      <alignment horizontal="left" vertical="center" wrapText="1"/>
    </xf>
    <xf numFmtId="0" fontId="39" fillId="0" borderId="268" xfId="0" applyFont="1" applyBorder="1" applyAlignment="1">
      <alignment horizontal="left" vertical="center" wrapText="1"/>
    </xf>
    <xf numFmtId="0" fontId="39" fillId="0" borderId="53" xfId="0" applyFont="1" applyBorder="1" applyAlignment="1">
      <alignment horizontal="left" vertical="center" wrapText="1"/>
    </xf>
    <xf numFmtId="0" fontId="21" fillId="3" borderId="288" xfId="0" applyFont="1" applyFill="1" applyBorder="1" applyAlignment="1">
      <alignment horizontal="center" vertical="center" wrapText="1"/>
    </xf>
    <xf numFmtId="0" fontId="21" fillId="3" borderId="123" xfId="0" applyFont="1" applyFill="1" applyBorder="1" applyAlignment="1">
      <alignment horizontal="center" vertical="center" wrapText="1"/>
    </xf>
    <xf numFmtId="0" fontId="26" fillId="0" borderId="76" xfId="0" applyFont="1" applyBorder="1" applyAlignment="1">
      <alignment horizontal="left" vertical="center" wrapText="1"/>
    </xf>
    <xf numFmtId="0" fontId="39" fillId="7" borderId="74" xfId="0" applyFont="1" applyFill="1" applyBorder="1" applyAlignment="1">
      <alignment horizontal="left" vertical="center" wrapText="1"/>
    </xf>
    <xf numFmtId="0" fontId="39" fillId="7" borderId="76" xfId="0" applyFont="1" applyFill="1" applyBorder="1" applyAlignment="1">
      <alignment horizontal="left" vertical="center" wrapText="1"/>
    </xf>
    <xf numFmtId="0" fontId="24" fillId="0" borderId="266" xfId="0" applyFont="1" applyBorder="1" applyAlignment="1">
      <alignment vertical="center"/>
    </xf>
    <xf numFmtId="0" fontId="24" fillId="0" borderId="65" xfId="0" applyFont="1" applyBorder="1" applyAlignment="1">
      <alignment vertical="center"/>
    </xf>
    <xf numFmtId="0" fontId="24" fillId="0" borderId="70" xfId="0" applyFont="1" applyBorder="1" applyAlignment="1">
      <alignment vertical="center"/>
    </xf>
    <xf numFmtId="0" fontId="24" fillId="0" borderId="305" xfId="0" applyFont="1" applyBorder="1" applyAlignment="1">
      <alignment vertical="center"/>
    </xf>
    <xf numFmtId="0" fontId="24" fillId="0" borderId="56" xfId="0" applyFont="1" applyBorder="1" applyAlignment="1">
      <alignment vertical="center"/>
    </xf>
    <xf numFmtId="0" fontId="24" fillId="0" borderId="75" xfId="0" applyFont="1" applyBorder="1" applyAlignment="1">
      <alignment vertical="center"/>
    </xf>
    <xf numFmtId="0" fontId="45" fillId="0" borderId="126" xfId="0" applyFont="1" applyBorder="1" applyAlignment="1">
      <alignment horizontal="left" vertical="center" wrapText="1"/>
    </xf>
    <xf numFmtId="0" fontId="45" fillId="0" borderId="169" xfId="0" applyFont="1" applyBorder="1" applyAlignment="1">
      <alignment horizontal="left" vertical="center" wrapText="1"/>
    </xf>
    <xf numFmtId="0" fontId="45" fillId="0" borderId="72" xfId="0" applyFont="1" applyBorder="1" applyAlignment="1">
      <alignment horizontal="left" vertical="center" wrapText="1"/>
    </xf>
    <xf numFmtId="0" fontId="18" fillId="29" borderId="65" xfId="0" applyFont="1" applyFill="1" applyBorder="1" applyAlignment="1" applyProtection="1">
      <alignment horizontal="center" vertical="center" wrapText="1"/>
      <protection locked="0"/>
    </xf>
    <xf numFmtId="0" fontId="18" fillId="29" borderId="165" xfId="0" applyFont="1" applyFill="1" applyBorder="1" applyAlignment="1" applyProtection="1">
      <alignment horizontal="center" vertical="center" wrapText="1"/>
      <protection locked="0"/>
    </xf>
    <xf numFmtId="0" fontId="18" fillId="0" borderId="165" xfId="0" applyFont="1" applyBorder="1" applyAlignment="1">
      <alignment horizontal="center" vertical="center" wrapText="1"/>
    </xf>
    <xf numFmtId="0" fontId="18" fillId="0" borderId="53" xfId="0" applyFont="1" applyBorder="1" applyAlignment="1">
      <alignment horizontal="center" vertical="center" wrapText="1"/>
    </xf>
    <xf numFmtId="0" fontId="39" fillId="0" borderId="266" xfId="0" applyFont="1" applyBorder="1" applyAlignment="1">
      <alignment horizontal="left" vertical="center" wrapText="1"/>
    </xf>
    <xf numFmtId="0" fontId="39" fillId="0" borderId="65" xfId="0" applyFont="1" applyBorder="1" applyAlignment="1">
      <alignment horizontal="left" vertical="center" wrapText="1"/>
    </xf>
    <xf numFmtId="0" fontId="18" fillId="29" borderId="53" xfId="0" applyFont="1" applyFill="1" applyBorder="1" applyAlignment="1" applyProtection="1">
      <alignment horizontal="center" vertical="center" wrapText="1"/>
      <protection locked="0"/>
    </xf>
    <xf numFmtId="0" fontId="18" fillId="0" borderId="65" xfId="0" applyFont="1" applyBorder="1" applyAlignment="1">
      <alignment horizontal="center" vertical="center" wrapText="1"/>
    </xf>
  </cellXfs>
  <cellStyles count="4">
    <cellStyle name="Comma" xfId="3" builtinId="3"/>
    <cellStyle name="Hyperlink" xfId="2" builtinId="8"/>
    <cellStyle name="Normal" xfId="0" builtinId="0"/>
    <cellStyle name="Per cent" xfId="1" builtinId="5"/>
  </cellStyles>
  <dxfs count="245">
    <dxf>
      <fill>
        <patternFill patternType="solid">
          <fgColor rgb="FFD9E8F2"/>
          <bgColor rgb="FFD9E8F2"/>
        </patternFill>
      </fill>
    </dxf>
    <dxf>
      <font>
        <color rgb="FF000000"/>
      </font>
      <fill>
        <patternFill patternType="solid">
          <fgColor rgb="FFD9E8F2"/>
          <bgColor rgb="FFD9E8F2"/>
        </patternFill>
      </fill>
    </dxf>
    <dxf>
      <fill>
        <patternFill patternType="solid">
          <fgColor rgb="FFD9E8F2"/>
          <bgColor rgb="FFD9E8F2"/>
        </patternFill>
      </fill>
    </dxf>
    <dxf>
      <fill>
        <patternFill>
          <bgColor rgb="FFD9E8F2"/>
        </patternFill>
      </fill>
    </dxf>
    <dxf>
      <fill>
        <patternFill>
          <bgColor rgb="FFD9E8F2"/>
        </patternFill>
      </fill>
    </dxf>
    <dxf>
      <fill>
        <patternFill>
          <bgColor rgb="FFD9E8F2"/>
        </patternFill>
      </fill>
    </dxf>
    <dxf>
      <fill>
        <patternFill>
          <bgColor rgb="FFD9E8F2"/>
        </patternFill>
      </fill>
    </dxf>
    <dxf>
      <fill>
        <patternFill>
          <bgColor rgb="FFD9E8F2"/>
        </patternFill>
      </fill>
    </dxf>
    <dxf>
      <font>
        <color rgb="FF000000"/>
      </font>
      <fill>
        <patternFill patternType="none"/>
      </fill>
    </dxf>
    <dxf>
      <font>
        <color rgb="FF000000"/>
      </font>
      <fill>
        <patternFill patternType="none"/>
      </fill>
    </dxf>
    <dxf>
      <font>
        <color rgb="FF000000"/>
      </font>
      <fill>
        <patternFill patternType="solid">
          <fgColor rgb="FFFFFFFF"/>
          <bgColor rgb="FFFFFFFF"/>
        </patternFill>
      </fill>
    </dxf>
    <dxf>
      <font>
        <color rgb="FF000000"/>
      </font>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E8F2"/>
        </patternFill>
      </fill>
    </dxf>
    <dxf>
      <fill>
        <patternFill>
          <bgColor rgb="FFD9E8F2"/>
        </patternFill>
      </fill>
    </dxf>
    <dxf>
      <fill>
        <patternFill>
          <bgColor rgb="FFD9E8F2"/>
        </patternFill>
      </fill>
    </dxf>
    <dxf>
      <fill>
        <patternFill>
          <bgColor rgb="FFD9E8F2"/>
        </patternFill>
      </fill>
    </dxf>
    <dxf>
      <fill>
        <patternFill patternType="solid">
          <fgColor rgb="FFD9E8F2"/>
          <bgColor rgb="FFD9E8F2"/>
        </patternFill>
      </fill>
    </dxf>
    <dxf>
      <font>
        <color rgb="FF9C0006"/>
      </font>
      <fill>
        <patternFill>
          <bgColor rgb="FFFFC7CE"/>
        </patternFill>
      </fill>
    </dxf>
    <dxf>
      <fill>
        <patternFill>
          <bgColor rgb="FFBFBFBF"/>
        </patternFill>
      </fill>
    </dxf>
    <dxf>
      <fill>
        <patternFill>
          <bgColor rgb="FFD9E8F2"/>
        </patternFill>
      </fill>
    </dxf>
    <dxf>
      <fill>
        <patternFill>
          <bgColor rgb="FFBFBFBF"/>
        </patternFill>
      </fill>
    </dxf>
    <dxf>
      <fill>
        <patternFill>
          <bgColor rgb="FFBFBFBF"/>
        </patternFill>
      </fill>
    </dxf>
    <dxf>
      <fill>
        <patternFill>
          <bgColor rgb="FFBFBFBF"/>
        </patternFill>
      </fill>
    </dxf>
    <dxf>
      <font>
        <color theme="1"/>
      </font>
      <fill>
        <patternFill>
          <bgColor rgb="FFF59199"/>
        </patternFill>
      </fill>
    </dxf>
    <dxf>
      <font>
        <color theme="1"/>
      </font>
      <fill>
        <patternFill>
          <bgColor rgb="FFF59199"/>
        </patternFill>
      </fill>
    </dxf>
    <dxf>
      <fill>
        <patternFill patternType="solid">
          <fgColor rgb="FFB7B7B7"/>
          <bgColor rgb="FFB7B7B7"/>
        </patternFill>
      </fill>
    </dxf>
    <dxf>
      <fill>
        <patternFill patternType="solid">
          <fgColor rgb="FFB7B7B7"/>
          <bgColor rgb="FFB7B7B7"/>
        </patternFill>
      </fill>
    </dxf>
    <dxf>
      <fill>
        <patternFill>
          <bgColor rgb="FFD9E8F2"/>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theme="0"/>
          <bgColor theme="0"/>
        </patternFill>
      </fill>
    </dxf>
    <dxf>
      <font>
        <color theme="1"/>
      </font>
      <fill>
        <patternFill>
          <bgColor theme="0"/>
        </patternFill>
      </fill>
    </dxf>
    <dxf>
      <fill>
        <patternFill>
          <bgColor theme="0"/>
        </patternFill>
      </fill>
    </dxf>
    <dxf>
      <fill>
        <patternFill>
          <bgColor theme="0"/>
        </patternFill>
      </fill>
    </dxf>
    <dxf>
      <fill>
        <patternFill patternType="solid">
          <fgColor rgb="FFF4C7C3"/>
          <bgColor rgb="FFF4C7C3"/>
        </patternFill>
      </fill>
    </dxf>
    <dxf>
      <fill>
        <patternFill patternType="solid">
          <fgColor rgb="FFB7E1CD"/>
          <bgColor rgb="FFB7E1CD"/>
        </patternFill>
      </fill>
    </dxf>
    <dxf>
      <fill>
        <patternFill patternType="solid">
          <fgColor rgb="FFD9E8F2"/>
          <bgColor rgb="FFD9E8F2"/>
        </patternFill>
      </fill>
    </dxf>
    <dxf>
      <fill>
        <patternFill patternType="solid">
          <fgColor rgb="FFB7E1CD"/>
          <bgColor rgb="FFB7E1CD"/>
        </patternFill>
      </fill>
    </dxf>
    <dxf>
      <font>
        <color rgb="FF000000"/>
      </font>
      <fill>
        <patternFill patternType="solid">
          <fgColor rgb="FFD9E8F2"/>
          <bgColor rgb="FFD9E8F2"/>
        </patternFill>
      </fill>
    </dxf>
    <dxf>
      <fill>
        <patternFill patternType="solid">
          <fgColor rgb="FFFFFFFF"/>
          <bgColor rgb="FFFFFFFF"/>
        </patternFill>
      </fill>
    </dxf>
    <dxf>
      <font>
        <color rgb="FF000000"/>
      </font>
      <fill>
        <patternFill patternType="solid">
          <fgColor rgb="FFF4C7C3"/>
          <bgColor rgb="FFF4C7C3"/>
        </patternFill>
      </fill>
    </dxf>
    <dxf>
      <fill>
        <patternFill patternType="solid">
          <fgColor rgb="FFB7E1CD"/>
          <bgColor rgb="FFB7E1CD"/>
        </patternFill>
      </fill>
    </dxf>
    <dxf>
      <fill>
        <patternFill patternType="solid">
          <fgColor rgb="FFD9E8F2"/>
          <bgColor rgb="FFD9E8F2"/>
        </patternFill>
      </fill>
    </dxf>
    <dxf>
      <font>
        <color rgb="FF000000"/>
      </font>
      <fill>
        <patternFill patternType="solid">
          <fgColor rgb="FFD9E8F2"/>
          <bgColor rgb="FFD9E8F2"/>
        </patternFill>
      </fill>
    </dxf>
    <dxf>
      <fill>
        <patternFill patternType="solid">
          <fgColor rgb="FFFFFFFF"/>
          <bgColor rgb="FFFFFFFF"/>
        </patternFill>
      </fill>
    </dxf>
    <dxf>
      <fill>
        <patternFill patternType="solid">
          <fgColor rgb="FFFFFFFF"/>
          <bgColor rgb="FFFFFFFF"/>
        </patternFill>
      </fill>
    </dxf>
    <dxf>
      <font>
        <color rgb="FF000000"/>
      </font>
      <fill>
        <patternFill patternType="solid">
          <fgColor rgb="FFD9E8F2"/>
          <bgColor rgb="FFD9E8F2"/>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ont>
        <color auto="1"/>
      </font>
      <fill>
        <patternFill>
          <bgColor theme="0"/>
        </patternFill>
      </fill>
    </dxf>
    <dxf>
      <font>
        <color auto="1"/>
      </font>
      <fill>
        <patternFill>
          <bgColor rgb="FFD9E8F2"/>
        </patternFill>
      </fill>
    </dxf>
    <dxf>
      <fill>
        <patternFill patternType="solid">
          <fgColor rgb="FFB7E1CD"/>
          <bgColor rgb="FFB7E1CD"/>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patternType="solid">
          <fgColor rgb="FFFFFFFF"/>
          <bgColor rgb="FFFFFFFF"/>
        </patternFill>
      </fill>
    </dxf>
    <dxf>
      <fill>
        <patternFill patternType="solid">
          <fgColor theme="0"/>
          <bgColor theme="0"/>
        </patternFill>
      </fill>
    </dxf>
    <dxf>
      <fill>
        <patternFill patternType="solid">
          <fgColor rgb="FFD9E8F2"/>
          <bgColor rgb="FFD9E8F2"/>
        </patternFill>
      </fill>
    </dxf>
    <dxf>
      <fill>
        <patternFill patternType="solid">
          <fgColor rgb="FFD9E8F2"/>
          <bgColor rgb="FFD9E8F2"/>
        </patternFill>
      </fill>
    </dxf>
    <dxf>
      <font>
        <color rgb="FF000000"/>
      </font>
      <fill>
        <patternFill patternType="solid">
          <fgColor rgb="FFD9E8F2"/>
          <bgColor rgb="FFD9E8F2"/>
        </patternFill>
      </fill>
    </dxf>
    <dxf>
      <fill>
        <patternFill>
          <bgColor rgb="FFD9E8F2"/>
        </patternFill>
      </fill>
    </dxf>
    <dxf>
      <fill>
        <patternFill>
          <bgColor rgb="FFD9E8F2"/>
        </patternFill>
      </fill>
    </dxf>
    <dxf>
      <fill>
        <patternFill>
          <bgColor rgb="FFD9E8F2"/>
        </patternFill>
      </fill>
    </dxf>
    <dxf>
      <fill>
        <patternFill>
          <bgColor rgb="FFD9E8F2"/>
        </patternFill>
      </fill>
    </dxf>
    <dxf>
      <fill>
        <patternFill>
          <bgColor rgb="FFD9E8F2"/>
        </patternFill>
      </fill>
    </dxf>
    <dxf>
      <fill>
        <patternFill patternType="solid">
          <fgColor rgb="FFD9E8F2"/>
          <bgColor rgb="FFD9E8F2"/>
        </patternFill>
      </fill>
    </dxf>
    <dxf>
      <fill>
        <patternFill patternType="solid">
          <fgColor rgb="FFD9E8F2"/>
          <bgColor rgb="FFD9E8F2"/>
        </patternFill>
      </fill>
    </dxf>
    <dxf>
      <fill>
        <patternFill>
          <bgColor rgb="FFD9E8F2"/>
        </patternFill>
      </fill>
    </dxf>
    <dxf>
      <fill>
        <patternFill patternType="solid">
          <fgColor rgb="FFFFFFFF"/>
          <bgColor rgb="FFFFFFFF"/>
        </patternFill>
      </fill>
    </dxf>
    <dxf>
      <fill>
        <patternFill patternType="solid">
          <fgColor rgb="FFD9E8F2"/>
          <bgColor rgb="FFD9E8F2"/>
        </patternFill>
      </fill>
    </dxf>
    <dxf>
      <fill>
        <patternFill patternType="solid">
          <fgColor rgb="FFFFFFFF"/>
          <bgColor rgb="FFFFFFFF"/>
        </patternFill>
      </fill>
    </dxf>
    <dxf>
      <fill>
        <patternFill patternType="solid">
          <fgColor rgb="FFFFFFFF"/>
          <bgColor rgb="FFFFFF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theme="0"/>
          <bgColor theme="0"/>
        </patternFill>
      </fill>
    </dxf>
    <dxf>
      <fill>
        <patternFill patternType="solid">
          <fgColor theme="0"/>
          <bgColor theme="0"/>
        </patternFill>
      </fill>
    </dxf>
    <dxf>
      <fill>
        <patternFill patternType="solid">
          <fgColor rgb="FFFFFFFF"/>
          <bgColor rgb="FFFFFFFF"/>
        </patternFill>
      </fill>
    </dxf>
    <dxf>
      <fill>
        <patternFill patternType="solid">
          <fgColor rgb="FFD9E8F2"/>
          <bgColor rgb="FFD9E8F2"/>
        </patternFill>
      </fill>
    </dxf>
    <dxf>
      <fill>
        <patternFill>
          <bgColor rgb="FFD9E8F2"/>
        </patternFill>
      </fill>
    </dxf>
    <dxf>
      <fill>
        <patternFill>
          <bgColor rgb="FFD9E8F2"/>
        </patternFill>
      </fill>
    </dxf>
    <dxf>
      <fill>
        <patternFill patternType="solid">
          <fgColor rgb="FFD9E8F2"/>
          <bgColor rgb="FFD9E8F2"/>
        </patternFill>
      </fill>
    </dxf>
    <dxf>
      <fill>
        <patternFill patternType="solid">
          <fgColor rgb="FFD9E8F2"/>
          <bgColor rgb="FFD9E8F2"/>
        </patternFill>
      </fill>
    </dxf>
    <dxf>
      <font>
        <color rgb="FF000000"/>
      </font>
      <fill>
        <patternFill patternType="solid">
          <fgColor rgb="FFD9E8F2"/>
          <bgColor rgb="FFD9E8F2"/>
        </patternFill>
      </fill>
    </dxf>
    <dxf>
      <fill>
        <patternFill patternType="solid">
          <fgColor rgb="FFD9E8F2"/>
          <bgColor rgb="FFD9E8F2"/>
        </patternFill>
      </fill>
    </dxf>
    <dxf>
      <fill>
        <patternFill patternType="solid">
          <fgColor rgb="FFB7E1CD"/>
          <bgColor rgb="FFB7E1CD"/>
        </patternFill>
      </fill>
    </dxf>
    <dxf>
      <fill>
        <patternFill>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ont>
        <color theme="1"/>
      </font>
      <fill>
        <patternFill patternType="solid">
          <fgColor rgb="FFB7E1CD"/>
          <bgColor rgb="FFB7E1CD"/>
        </patternFill>
      </fill>
    </dxf>
    <dxf>
      <fill>
        <patternFill patternType="solid">
          <fgColor rgb="FFBFBFBF"/>
          <bgColor rgb="FFBFBFBF"/>
        </patternFill>
      </fill>
    </dxf>
    <dxf>
      <fill>
        <patternFill>
          <bgColor rgb="FFB7B7B7"/>
        </patternFill>
      </fill>
    </dxf>
    <dxf>
      <fill>
        <patternFill>
          <bgColor theme="0"/>
        </patternFill>
      </fill>
    </dxf>
    <dxf>
      <fill>
        <patternFill patternType="solid">
          <fgColor rgb="FFFFFFFF"/>
          <bgColor rgb="FFFFFFFF"/>
        </patternFill>
      </fill>
    </dxf>
    <dxf>
      <fill>
        <patternFill>
          <bgColor theme="0"/>
        </patternFill>
      </fill>
    </dxf>
    <dxf>
      <fill>
        <patternFill patternType="solid">
          <fgColor rgb="FFFFFFFF"/>
          <bgColor rgb="FFFFFFFF"/>
        </patternFill>
      </fill>
    </dxf>
    <dxf>
      <fill>
        <patternFill>
          <bgColor theme="0"/>
        </patternFill>
      </fill>
    </dxf>
    <dxf>
      <fill>
        <patternFill patternType="solid">
          <fgColor rgb="FFD9E8F2"/>
          <bgColor theme="0"/>
        </patternFill>
      </fill>
    </dxf>
  </dxfs>
  <tableStyles count="0" defaultTableStyle="TableStyleMedium2" defaultPivotStyle="PivotStyleLight16"/>
  <colors>
    <mruColors>
      <color rgb="FF3289B7"/>
      <color rgb="FFBFBFBF"/>
      <color rgb="FFB7B7B7"/>
      <color rgb="FFD9E8F2"/>
      <color rgb="FFF59199"/>
      <color rgb="FF9E87B8"/>
      <color rgb="FF061F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361950</xdr:colOff>
      <xdr:row>23</xdr:row>
      <xdr:rowOff>57150</xdr:rowOff>
    </xdr:from>
    <xdr:ext cx="200025" cy="2762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50750" y="36466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twoCellAnchor>
    <xdr:from>
      <xdr:col>0</xdr:col>
      <xdr:colOff>1</xdr:colOff>
      <xdr:row>26</xdr:row>
      <xdr:rowOff>812800</xdr:rowOff>
    </xdr:from>
    <xdr:to>
      <xdr:col>12</xdr:col>
      <xdr:colOff>711200</xdr:colOff>
      <xdr:row>32</xdr:row>
      <xdr:rowOff>469900</xdr:rowOff>
    </xdr:to>
    <xdr:sp macro="" textlink="">
      <xdr:nvSpPr>
        <xdr:cNvPr id="5" name="Rectangle 4">
          <a:extLst>
            <a:ext uri="{FF2B5EF4-FFF2-40B4-BE49-F238E27FC236}">
              <a16:creationId xmlns:a16="http://schemas.microsoft.com/office/drawing/2014/main" id="{E38A3DC2-938C-D57B-9926-9D23B29302BB}"/>
            </a:ext>
          </a:extLst>
        </xdr:cNvPr>
        <xdr:cNvSpPr/>
      </xdr:nvSpPr>
      <xdr:spPr>
        <a:xfrm>
          <a:off x="1" y="6515100"/>
          <a:ext cx="9931399" cy="1917700"/>
        </a:xfrm>
        <a:prstGeom prst="rect">
          <a:avLst/>
        </a:prstGeom>
        <a:solidFill>
          <a:srgbClr val="14284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									</a:t>
          </a:r>
        </a:p>
      </xdr:txBody>
    </xdr:sp>
    <xdr:clientData/>
  </xdr:twoCellAnchor>
  <xdr:twoCellAnchor>
    <xdr:from>
      <xdr:col>0</xdr:col>
      <xdr:colOff>272532</xdr:colOff>
      <xdr:row>26</xdr:row>
      <xdr:rowOff>1077001</xdr:rowOff>
    </xdr:from>
    <xdr:to>
      <xdr:col>3</xdr:col>
      <xdr:colOff>665895</xdr:colOff>
      <xdr:row>32</xdr:row>
      <xdr:rowOff>199661</xdr:rowOff>
    </xdr:to>
    <xdr:pic>
      <xdr:nvPicPr>
        <xdr:cNvPr id="6" name="Picture 5">
          <a:extLst>
            <a:ext uri="{FF2B5EF4-FFF2-40B4-BE49-F238E27FC236}">
              <a16:creationId xmlns:a16="http://schemas.microsoft.com/office/drawing/2014/main" id="{C732BF54-3602-6765-F0B3-07FC8CD4C6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532" y="6779301"/>
          <a:ext cx="2412663" cy="1383260"/>
        </a:xfrm>
        <a:prstGeom prst="rect">
          <a:avLst/>
        </a:prstGeom>
      </xdr:spPr>
    </xdr:pic>
    <xdr:clientData/>
  </xdr:twoCellAnchor>
  <xdr:twoCellAnchor>
    <xdr:from>
      <xdr:col>4</xdr:col>
      <xdr:colOff>666233</xdr:colOff>
      <xdr:row>28</xdr:row>
      <xdr:rowOff>132310</xdr:rowOff>
    </xdr:from>
    <xdr:to>
      <xdr:col>11</xdr:col>
      <xdr:colOff>533400</xdr:colOff>
      <xdr:row>32</xdr:row>
      <xdr:rowOff>226310</xdr:rowOff>
    </xdr:to>
    <xdr:sp macro="" textlink="">
      <xdr:nvSpPr>
        <xdr:cNvPr id="7" name="TextBox 6">
          <a:extLst>
            <a:ext uri="{FF2B5EF4-FFF2-40B4-BE49-F238E27FC236}">
              <a16:creationId xmlns:a16="http://schemas.microsoft.com/office/drawing/2014/main" id="{7E8A2A2E-460A-DCE1-BB09-BE39A6F12B9F}"/>
            </a:ext>
          </a:extLst>
        </xdr:cNvPr>
        <xdr:cNvSpPr txBox="1"/>
      </xdr:nvSpPr>
      <xdr:spPr>
        <a:xfrm>
          <a:off x="3485633" y="7104610"/>
          <a:ext cx="5467867" cy="1084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solidFill>
              <a:latin typeface="Arial" panose="020B0604020202020204" pitchFamily="34" charset="0"/>
              <a:cs typeface="Arial" panose="020B0604020202020204" pitchFamily="34" charset="0"/>
            </a:rPr>
            <a:t>SBTI Services Limited is a limited company registered in England and Wales (15181058). Registered address: First Floor, 10 Queen Street Place, London, </a:t>
          </a:r>
          <a:r>
            <a:rPr lang="en-GB" sz="1100">
              <a:ln>
                <a:noFill/>
              </a:ln>
              <a:solidFill>
                <a:schemeClr val="bg1"/>
              </a:solidFill>
              <a:latin typeface="Arial" panose="020B0604020202020204" pitchFamily="34" charset="0"/>
              <a:cs typeface="Arial" panose="020B0604020202020204" pitchFamily="34" charset="0"/>
            </a:rPr>
            <a:t>England</a:t>
          </a:r>
          <a:r>
            <a:rPr lang="en-GB" sz="1100">
              <a:solidFill>
                <a:schemeClr val="bg1"/>
              </a:solidFill>
              <a:latin typeface="Arial" panose="020B0604020202020204" pitchFamily="34" charset="0"/>
              <a:cs typeface="Arial" panose="020B0604020202020204" pitchFamily="34" charset="0"/>
            </a:rPr>
            <a:t>, EC4R 1BE. SBTI Services</a:t>
          </a:r>
          <a:r>
            <a:rPr lang="en-GB" sz="1100" baseline="0">
              <a:solidFill>
                <a:schemeClr val="bg1"/>
              </a:solidFill>
              <a:latin typeface="Arial" panose="020B0604020202020204" pitchFamily="34" charset="0"/>
              <a:cs typeface="Arial" panose="020B0604020202020204" pitchFamily="34" charset="0"/>
            </a:rPr>
            <a:t> Limited is a wholly owned subsidiary of Science Based Targets initiative.</a:t>
          </a:r>
          <a:endParaRPr lang="en-GB" sz="1100">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63500</xdr:rowOff>
    </xdr:from>
    <xdr:to>
      <xdr:col>4</xdr:col>
      <xdr:colOff>393700</xdr:colOff>
      <xdr:row>9</xdr:row>
      <xdr:rowOff>139700</xdr:rowOff>
    </xdr:to>
    <xdr:pic>
      <xdr:nvPicPr>
        <xdr:cNvPr id="9" name="Picture 8">
          <a:extLst>
            <a:ext uri="{FF2B5EF4-FFF2-40B4-BE49-F238E27FC236}">
              <a16:creationId xmlns:a16="http://schemas.microsoft.com/office/drawing/2014/main" id="{9CA23726-AA42-BCA3-E215-220F4BA65A3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8650" t="16111" b="5555"/>
        <a:stretch/>
      </xdr:blipFill>
      <xdr:spPr>
        <a:xfrm>
          <a:off x="0" y="63500"/>
          <a:ext cx="3213100" cy="1790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dp076-my.sharepoint.com/personal/monica_alcala_cdp_net/Documents/Downloads/SBTi-Target-Submission-Form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Company Information"/>
      <sheetName val="GHG Inventory"/>
      <sheetName val="Near-Term Targets"/>
      <sheetName val="Near-Term Target Coverage"/>
      <sheetName val="Net-Zero Targets"/>
      <sheetName val="Net-Zero Targets Coverage"/>
      <sheetName val="Progress and Reporting"/>
      <sheetName val="Data Export"/>
      <sheetName val="List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ciencebasedtargets.org/sectors/financial-institution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colab.research.google.com/github/ScienceBasedTargets/SBTi-finance-tool/blob/main/examples/Simple_portfolio_coverage.ipynb"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hyperlink" Target="https://sbtiservices.com/resources?tab=gs" TargetMode="External"/><Relationship Id="rId1" Type="http://schemas.openxmlformats.org/officeDocument/2006/relationships/hyperlink" Target="https://form.asana.com/?k=TlIchEImpIFXhDWWOCfvXA&amp;d=1135532566896050"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sciencebasedtargets.org/measurement-reporting-and-verification-mr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ciencedirect.com/science/article/pii/S0301421512003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Z1004"/>
  <sheetViews>
    <sheetView showGridLines="0" topLeftCell="A11" workbookViewId="0">
      <selection activeCell="A9" sqref="A9:M27"/>
    </sheetView>
  </sheetViews>
  <sheetFormatPr baseColWidth="10" defaultColWidth="14.5" defaultRowHeight="15" customHeight="1" x14ac:dyDescent="0.2"/>
  <cols>
    <col min="1" max="1" width="5.5" customWidth="1"/>
    <col min="2" max="21" width="10.5" customWidth="1"/>
    <col min="22" max="26" width="8.6640625" customWidth="1"/>
  </cols>
  <sheetData>
    <row r="9" spans="1:26" x14ac:dyDescent="0.2">
      <c r="A9" s="853" t="s">
        <v>721</v>
      </c>
      <c r="B9" s="854"/>
      <c r="C9" s="854"/>
      <c r="D9" s="854"/>
      <c r="E9" s="854"/>
      <c r="F9" s="854"/>
      <c r="G9" s="854"/>
      <c r="H9" s="854"/>
      <c r="I9" s="854"/>
      <c r="J9" s="854"/>
      <c r="K9" s="854"/>
      <c r="L9" s="854"/>
      <c r="M9" s="854"/>
      <c r="N9" s="41"/>
      <c r="O9" s="41"/>
      <c r="P9" s="41"/>
      <c r="Q9" s="41"/>
      <c r="R9" s="41"/>
      <c r="S9" s="41"/>
      <c r="T9" s="41"/>
      <c r="U9" s="42"/>
      <c r="V9" s="43"/>
      <c r="W9" s="44"/>
      <c r="X9" s="44"/>
      <c r="Y9" s="44"/>
      <c r="Z9" s="44"/>
    </row>
    <row r="10" spans="1:26" x14ac:dyDescent="0.2">
      <c r="A10" s="855"/>
      <c r="B10" s="856"/>
      <c r="C10" s="856"/>
      <c r="D10" s="856"/>
      <c r="E10" s="856"/>
      <c r="F10" s="856"/>
      <c r="G10" s="856"/>
      <c r="H10" s="856"/>
      <c r="I10" s="856"/>
      <c r="J10" s="856"/>
      <c r="K10" s="856"/>
      <c r="L10" s="856"/>
      <c r="M10" s="856"/>
      <c r="N10" s="267"/>
      <c r="O10" s="267"/>
      <c r="P10" s="267"/>
      <c r="Q10" s="267"/>
      <c r="R10" s="267"/>
      <c r="S10" s="267"/>
      <c r="T10" s="267"/>
      <c r="U10" s="267"/>
      <c r="V10" s="268"/>
      <c r="W10" s="44"/>
      <c r="X10" s="44"/>
      <c r="Y10" s="44"/>
      <c r="Z10" s="44"/>
    </row>
    <row r="11" spans="1:26" x14ac:dyDescent="0.2">
      <c r="A11" s="857"/>
      <c r="B11" s="858"/>
      <c r="C11" s="858"/>
      <c r="D11" s="858"/>
      <c r="E11" s="858"/>
      <c r="F11" s="858"/>
      <c r="G11" s="858"/>
      <c r="H11" s="858"/>
      <c r="I11" s="858"/>
      <c r="J11" s="858"/>
      <c r="K11" s="858"/>
      <c r="L11" s="858"/>
      <c r="M11" s="858"/>
      <c r="N11" s="45"/>
      <c r="O11" s="45"/>
      <c r="P11" s="45"/>
      <c r="Q11" s="45"/>
      <c r="R11" s="45"/>
      <c r="S11" s="45"/>
      <c r="T11" s="45"/>
      <c r="U11" s="46"/>
      <c r="V11" s="43"/>
      <c r="W11" s="44"/>
      <c r="X11" s="44"/>
      <c r="Y11" s="44"/>
      <c r="Z11" s="44"/>
    </row>
    <row r="12" spans="1:26" x14ac:dyDescent="0.2">
      <c r="A12" s="857"/>
      <c r="B12" s="858"/>
      <c r="C12" s="858"/>
      <c r="D12" s="858"/>
      <c r="E12" s="858"/>
      <c r="F12" s="858"/>
      <c r="G12" s="858"/>
      <c r="H12" s="858"/>
      <c r="I12" s="858"/>
      <c r="J12" s="858"/>
      <c r="K12" s="858"/>
      <c r="L12" s="858"/>
      <c r="M12" s="858"/>
      <c r="N12" s="45"/>
      <c r="O12" s="45"/>
      <c r="P12" s="45"/>
      <c r="Q12" s="45"/>
      <c r="R12" s="45"/>
      <c r="S12" s="45"/>
      <c r="T12" s="45"/>
      <c r="U12" s="46"/>
      <c r="V12" s="43"/>
      <c r="W12" s="44"/>
      <c r="X12" s="44"/>
      <c r="Y12" s="44"/>
      <c r="Z12" s="44"/>
    </row>
    <row r="13" spans="1:26" x14ac:dyDescent="0.2">
      <c r="A13" s="857"/>
      <c r="B13" s="858"/>
      <c r="C13" s="858"/>
      <c r="D13" s="858"/>
      <c r="E13" s="858"/>
      <c r="F13" s="858"/>
      <c r="G13" s="858"/>
      <c r="H13" s="858"/>
      <c r="I13" s="858"/>
      <c r="J13" s="858"/>
      <c r="K13" s="858"/>
      <c r="L13" s="858"/>
      <c r="M13" s="858"/>
      <c r="N13" s="45"/>
      <c r="O13" s="45"/>
      <c r="P13" s="45"/>
      <c r="Q13" s="45"/>
      <c r="R13" s="45"/>
      <c r="S13" s="45"/>
      <c r="T13" s="45"/>
      <c r="U13" s="46"/>
      <c r="V13" s="43"/>
      <c r="W13" s="44"/>
      <c r="X13" s="44"/>
      <c r="Y13" s="44"/>
      <c r="Z13" s="44"/>
    </row>
    <row r="14" spans="1:26" x14ac:dyDescent="0.2">
      <c r="A14" s="857"/>
      <c r="B14" s="858"/>
      <c r="C14" s="858"/>
      <c r="D14" s="858"/>
      <c r="E14" s="858"/>
      <c r="F14" s="858"/>
      <c r="G14" s="858"/>
      <c r="H14" s="858"/>
      <c r="I14" s="858"/>
      <c r="J14" s="858"/>
      <c r="K14" s="858"/>
      <c r="L14" s="858"/>
      <c r="M14" s="858"/>
      <c r="N14" s="45"/>
      <c r="O14" s="45"/>
      <c r="P14" s="45"/>
      <c r="Q14" s="45"/>
      <c r="R14" s="45"/>
      <c r="S14" s="45"/>
      <c r="T14" s="45"/>
      <c r="U14" s="46"/>
      <c r="V14" s="43"/>
      <c r="W14" s="44"/>
      <c r="X14" s="44"/>
      <c r="Y14" s="44"/>
      <c r="Z14" s="44"/>
    </row>
    <row r="15" spans="1:26" x14ac:dyDescent="0.2">
      <c r="A15" s="857"/>
      <c r="B15" s="858"/>
      <c r="C15" s="858"/>
      <c r="D15" s="858"/>
      <c r="E15" s="858"/>
      <c r="F15" s="858"/>
      <c r="G15" s="858"/>
      <c r="H15" s="858"/>
      <c r="I15" s="858"/>
      <c r="J15" s="858"/>
      <c r="K15" s="858"/>
      <c r="L15" s="858"/>
      <c r="M15" s="858"/>
      <c r="N15" s="45"/>
      <c r="O15" s="45"/>
      <c r="P15" s="45"/>
      <c r="Q15" s="45"/>
      <c r="R15" s="45"/>
      <c r="S15" s="45"/>
      <c r="T15" s="45"/>
      <c r="U15" s="46"/>
      <c r="V15" s="43"/>
      <c r="W15" s="44"/>
      <c r="X15" s="44"/>
      <c r="Y15" s="44"/>
      <c r="Z15" s="44"/>
    </row>
    <row r="16" spans="1:26" x14ac:dyDescent="0.2">
      <c r="A16" s="857"/>
      <c r="B16" s="858"/>
      <c r="C16" s="858"/>
      <c r="D16" s="858"/>
      <c r="E16" s="858"/>
      <c r="F16" s="858"/>
      <c r="G16" s="858"/>
      <c r="H16" s="858"/>
      <c r="I16" s="858"/>
      <c r="J16" s="858"/>
      <c r="K16" s="858"/>
      <c r="L16" s="858"/>
      <c r="M16" s="858"/>
      <c r="N16" s="45"/>
      <c r="O16" s="45"/>
      <c r="P16" s="45"/>
      <c r="Q16" s="45"/>
      <c r="R16" s="45"/>
      <c r="S16" s="45"/>
      <c r="T16" s="45"/>
      <c r="U16" s="46"/>
      <c r="V16" s="43"/>
      <c r="W16" s="44"/>
      <c r="X16" s="44"/>
      <c r="Y16" s="44"/>
      <c r="Z16" s="44"/>
    </row>
    <row r="17" spans="1:26" x14ac:dyDescent="0.2">
      <c r="A17" s="857"/>
      <c r="B17" s="858"/>
      <c r="C17" s="858"/>
      <c r="D17" s="858"/>
      <c r="E17" s="858"/>
      <c r="F17" s="858"/>
      <c r="G17" s="858"/>
      <c r="H17" s="858"/>
      <c r="I17" s="858"/>
      <c r="J17" s="858"/>
      <c r="K17" s="858"/>
      <c r="L17" s="858"/>
      <c r="M17" s="858"/>
      <c r="N17" s="45"/>
      <c r="O17" s="45"/>
      <c r="P17" s="45"/>
      <c r="Q17" s="45"/>
      <c r="R17" s="45"/>
      <c r="S17" s="45"/>
      <c r="T17" s="45"/>
      <c r="U17" s="46"/>
      <c r="V17" s="43"/>
      <c r="W17" s="44"/>
      <c r="X17" s="44"/>
      <c r="Y17" s="44"/>
      <c r="Z17" s="44"/>
    </row>
    <row r="18" spans="1:26" x14ac:dyDescent="0.2">
      <c r="A18" s="857"/>
      <c r="B18" s="858"/>
      <c r="C18" s="858"/>
      <c r="D18" s="858"/>
      <c r="E18" s="858"/>
      <c r="F18" s="858"/>
      <c r="G18" s="858"/>
      <c r="H18" s="858"/>
      <c r="I18" s="858"/>
      <c r="J18" s="858"/>
      <c r="K18" s="858"/>
      <c r="L18" s="858"/>
      <c r="M18" s="858"/>
      <c r="N18" s="45"/>
      <c r="O18" s="45"/>
      <c r="P18" s="45"/>
      <c r="Q18" s="45"/>
      <c r="R18" s="45"/>
      <c r="S18" s="45"/>
      <c r="T18" s="45"/>
      <c r="U18" s="46"/>
      <c r="V18" s="43"/>
      <c r="W18" s="44"/>
      <c r="X18" s="44"/>
      <c r="Y18" s="44"/>
      <c r="Z18" s="44"/>
    </row>
    <row r="19" spans="1:26" x14ac:dyDescent="0.2">
      <c r="A19" s="857"/>
      <c r="B19" s="858"/>
      <c r="C19" s="858"/>
      <c r="D19" s="858"/>
      <c r="E19" s="858"/>
      <c r="F19" s="858"/>
      <c r="G19" s="858"/>
      <c r="H19" s="858"/>
      <c r="I19" s="858"/>
      <c r="J19" s="858"/>
      <c r="K19" s="858"/>
      <c r="L19" s="858"/>
      <c r="M19" s="858"/>
      <c r="N19" s="45"/>
      <c r="O19" s="45"/>
      <c r="P19" s="45"/>
      <c r="Q19" s="45"/>
      <c r="R19" s="45"/>
      <c r="S19" s="45"/>
      <c r="T19" s="45"/>
      <c r="U19" s="46"/>
      <c r="V19" s="43"/>
      <c r="W19" s="1"/>
      <c r="X19" s="44"/>
      <c r="Y19" s="44"/>
      <c r="Z19" s="44"/>
    </row>
    <row r="20" spans="1:26" x14ac:dyDescent="0.2">
      <c r="A20" s="857"/>
      <c r="B20" s="858"/>
      <c r="C20" s="858"/>
      <c r="D20" s="858"/>
      <c r="E20" s="858"/>
      <c r="F20" s="858"/>
      <c r="G20" s="858"/>
      <c r="H20" s="858"/>
      <c r="I20" s="858"/>
      <c r="J20" s="858"/>
      <c r="K20" s="858"/>
      <c r="L20" s="858"/>
      <c r="M20" s="858"/>
      <c r="N20" s="45"/>
      <c r="O20" s="45"/>
      <c r="P20" s="45"/>
      <c r="Q20" s="45"/>
      <c r="R20" s="45"/>
      <c r="S20" s="45"/>
      <c r="T20" s="45"/>
      <c r="U20" s="46"/>
      <c r="V20" s="43"/>
      <c r="W20" s="1"/>
      <c r="X20" s="44"/>
      <c r="Y20" s="44"/>
      <c r="Z20" s="44"/>
    </row>
    <row r="21" spans="1:26" x14ac:dyDescent="0.2">
      <c r="A21" s="857"/>
      <c r="B21" s="858"/>
      <c r="C21" s="858"/>
      <c r="D21" s="858"/>
      <c r="E21" s="858"/>
      <c r="F21" s="858"/>
      <c r="G21" s="858"/>
      <c r="H21" s="858"/>
      <c r="I21" s="858"/>
      <c r="J21" s="858"/>
      <c r="K21" s="858"/>
      <c r="L21" s="858"/>
      <c r="M21" s="858"/>
      <c r="N21" s="45"/>
      <c r="O21" s="45"/>
      <c r="P21" s="45"/>
      <c r="Q21" s="45"/>
      <c r="R21" s="45"/>
      <c r="S21" s="45"/>
      <c r="T21" s="45"/>
      <c r="U21" s="46"/>
      <c r="V21" s="43"/>
      <c r="W21" s="1"/>
      <c r="X21" s="44"/>
      <c r="Y21" s="44"/>
      <c r="Z21" s="44"/>
    </row>
    <row r="22" spans="1:26" x14ac:dyDescent="0.2">
      <c r="A22" s="857"/>
      <c r="B22" s="858"/>
      <c r="C22" s="858"/>
      <c r="D22" s="858"/>
      <c r="E22" s="858"/>
      <c r="F22" s="858"/>
      <c r="G22" s="858"/>
      <c r="H22" s="858"/>
      <c r="I22" s="858"/>
      <c r="J22" s="858"/>
      <c r="K22" s="858"/>
      <c r="L22" s="858"/>
      <c r="M22" s="858"/>
      <c r="N22" s="45"/>
      <c r="O22" s="45"/>
      <c r="P22" s="45"/>
      <c r="Q22" s="45"/>
      <c r="R22" s="45"/>
      <c r="S22" s="45"/>
      <c r="T22" s="45"/>
      <c r="U22" s="46"/>
      <c r="V22" s="43"/>
      <c r="W22" s="1"/>
      <c r="X22" s="44"/>
      <c r="Y22" s="44"/>
      <c r="Z22" s="44"/>
    </row>
    <row r="23" spans="1:26" x14ac:dyDescent="0.2">
      <c r="A23" s="857"/>
      <c r="B23" s="858"/>
      <c r="C23" s="858"/>
      <c r="D23" s="858"/>
      <c r="E23" s="858"/>
      <c r="F23" s="858"/>
      <c r="G23" s="858"/>
      <c r="H23" s="858"/>
      <c r="I23" s="858"/>
      <c r="J23" s="858"/>
      <c r="K23" s="858"/>
      <c r="L23" s="858"/>
      <c r="M23" s="858"/>
      <c r="N23" s="45"/>
      <c r="O23" s="45"/>
      <c r="P23" s="45"/>
      <c r="Q23" s="45"/>
      <c r="R23" s="45"/>
      <c r="S23" s="45"/>
      <c r="T23" s="45"/>
      <c r="U23" s="46"/>
      <c r="V23" s="43"/>
      <c r="W23" s="1"/>
      <c r="X23" s="44"/>
      <c r="Y23" s="44"/>
      <c r="Z23" s="44"/>
    </row>
    <row r="24" spans="1:26" ht="22.5" customHeight="1" x14ac:dyDescent="0.2">
      <c r="A24" s="857"/>
      <c r="B24" s="858"/>
      <c r="C24" s="858"/>
      <c r="D24" s="858"/>
      <c r="E24" s="858"/>
      <c r="F24" s="858"/>
      <c r="G24" s="858"/>
      <c r="H24" s="858"/>
      <c r="I24" s="858"/>
      <c r="J24" s="858"/>
      <c r="K24" s="858"/>
      <c r="L24" s="858"/>
      <c r="M24" s="858"/>
      <c r="N24" s="45"/>
      <c r="O24" s="45"/>
      <c r="P24" s="45"/>
      <c r="Q24" s="45"/>
      <c r="R24" s="45"/>
      <c r="S24" s="45"/>
      <c r="T24" s="45"/>
      <c r="U24" s="46"/>
      <c r="V24" s="43"/>
      <c r="W24" s="47"/>
      <c r="X24" s="48"/>
      <c r="Y24" s="48"/>
      <c r="Z24" s="48"/>
    </row>
    <row r="25" spans="1:26" ht="67.5" customHeight="1" x14ac:dyDescent="0.2">
      <c r="A25" s="857"/>
      <c r="B25" s="858"/>
      <c r="C25" s="858"/>
      <c r="D25" s="858"/>
      <c r="E25" s="858"/>
      <c r="F25" s="858"/>
      <c r="G25" s="858"/>
      <c r="H25" s="858"/>
      <c r="I25" s="858"/>
      <c r="J25" s="858"/>
      <c r="K25" s="858"/>
      <c r="L25" s="858"/>
      <c r="M25" s="858"/>
      <c r="N25" s="45"/>
      <c r="O25" s="45"/>
      <c r="P25" s="45"/>
      <c r="Q25" s="45"/>
      <c r="R25" s="45"/>
      <c r="S25" s="45"/>
      <c r="T25" s="45"/>
      <c r="U25" s="46"/>
      <c r="V25" s="43"/>
      <c r="W25" s="1"/>
      <c r="X25" s="44"/>
      <c r="Y25" s="44"/>
      <c r="Z25" s="44"/>
    </row>
    <row r="26" spans="1:26" ht="15.75" customHeight="1" x14ac:dyDescent="0.2">
      <c r="A26" s="857"/>
      <c r="B26" s="858"/>
      <c r="C26" s="858"/>
      <c r="D26" s="858"/>
      <c r="E26" s="858"/>
      <c r="F26" s="858"/>
      <c r="G26" s="858"/>
      <c r="H26" s="858"/>
      <c r="I26" s="858"/>
      <c r="J26" s="858"/>
      <c r="K26" s="858"/>
      <c r="L26" s="858"/>
      <c r="M26" s="858"/>
      <c r="N26" s="45"/>
      <c r="O26" s="45"/>
      <c r="P26" s="45"/>
      <c r="Q26" s="45"/>
      <c r="R26" s="45"/>
      <c r="S26" s="45"/>
      <c r="T26" s="45"/>
      <c r="U26" s="46"/>
      <c r="V26" s="43"/>
      <c r="W26" s="47"/>
      <c r="X26" s="48"/>
      <c r="Y26" s="48"/>
      <c r="Z26" s="48"/>
    </row>
    <row r="27" spans="1:26" ht="85.5" customHeight="1" x14ac:dyDescent="0.2">
      <c r="A27" s="857"/>
      <c r="B27" s="858"/>
      <c r="C27" s="858"/>
      <c r="D27" s="858"/>
      <c r="E27" s="858"/>
      <c r="F27" s="858"/>
      <c r="G27" s="858"/>
      <c r="H27" s="858"/>
      <c r="I27" s="858"/>
      <c r="J27" s="858"/>
      <c r="K27" s="858"/>
      <c r="L27" s="858"/>
      <c r="M27" s="858"/>
      <c r="N27" s="45"/>
      <c r="O27" s="45"/>
      <c r="P27" s="45"/>
      <c r="Q27" s="45"/>
      <c r="R27" s="45"/>
      <c r="S27" s="45"/>
      <c r="T27" s="45"/>
      <c r="U27" s="46"/>
      <c r="V27" s="43"/>
      <c r="W27" s="1"/>
      <c r="X27" s="44"/>
      <c r="Y27" s="44"/>
      <c r="Z27" s="44"/>
    </row>
    <row r="28" spans="1:26" ht="15.75" customHeight="1" x14ac:dyDescent="0.2">
      <c r="A28" s="49"/>
      <c r="B28" s="45"/>
      <c r="C28" s="45"/>
      <c r="D28" s="45"/>
      <c r="E28" s="45"/>
      <c r="F28" s="45"/>
      <c r="G28" s="45"/>
      <c r="H28" s="45"/>
      <c r="I28" s="45"/>
      <c r="J28" s="45"/>
      <c r="K28" s="45"/>
      <c r="L28" s="45"/>
      <c r="M28" s="45"/>
      <c r="N28" s="45"/>
      <c r="O28" s="45"/>
      <c r="P28" s="45"/>
      <c r="Q28" s="45"/>
      <c r="R28" s="45"/>
      <c r="S28" s="45"/>
      <c r="T28" s="45"/>
      <c r="U28" s="46"/>
      <c r="V28" s="43"/>
      <c r="W28" s="1"/>
      <c r="X28" s="44"/>
      <c r="Y28" s="44"/>
      <c r="Z28" s="44"/>
    </row>
    <row r="29" spans="1:26" ht="15.75" customHeight="1" x14ac:dyDescent="0.2">
      <c r="A29" s="49"/>
      <c r="B29" s="45"/>
      <c r="C29" s="45"/>
      <c r="D29" s="45"/>
      <c r="E29" s="45"/>
      <c r="F29" s="45"/>
      <c r="G29" s="45"/>
      <c r="H29" s="45"/>
      <c r="I29" s="45"/>
      <c r="J29" s="45"/>
      <c r="K29" s="45"/>
      <c r="L29" s="45"/>
      <c r="M29" s="45"/>
      <c r="N29" s="45"/>
      <c r="O29" s="45"/>
      <c r="P29" s="45"/>
      <c r="Q29" s="45"/>
      <c r="R29" s="45"/>
      <c r="S29" s="45"/>
      <c r="T29" s="45"/>
      <c r="U29" s="46"/>
      <c r="V29" s="43"/>
      <c r="W29" s="47"/>
      <c r="X29" s="48"/>
      <c r="Y29" s="48"/>
      <c r="Z29" s="48"/>
    </row>
    <row r="30" spans="1:26" ht="33.75" customHeight="1" x14ac:dyDescent="0.2">
      <c r="A30" s="49"/>
      <c r="B30" s="45"/>
      <c r="C30" s="45"/>
      <c r="D30" s="45"/>
      <c r="E30" s="45"/>
      <c r="F30" s="45"/>
      <c r="G30" s="45"/>
      <c r="H30" s="45"/>
      <c r="I30" s="45"/>
      <c r="J30" s="45"/>
      <c r="K30" s="45"/>
      <c r="L30" s="45"/>
      <c r="M30" s="45"/>
      <c r="N30" s="45"/>
      <c r="O30" s="45"/>
      <c r="P30" s="45"/>
      <c r="Q30" s="45"/>
      <c r="R30" s="45"/>
      <c r="S30" s="45"/>
      <c r="T30" s="45"/>
      <c r="U30" s="46"/>
      <c r="V30" s="43"/>
      <c r="W30" s="1"/>
      <c r="X30" s="44"/>
      <c r="Y30" s="44"/>
      <c r="Z30" s="44"/>
    </row>
    <row r="31" spans="1:26" ht="15.75" customHeight="1" x14ac:dyDescent="0.2">
      <c r="A31" s="49"/>
      <c r="B31" s="45"/>
      <c r="C31" s="45"/>
      <c r="D31" s="45"/>
      <c r="E31" s="45"/>
      <c r="F31" s="45"/>
      <c r="G31" s="45"/>
      <c r="H31" s="45"/>
      <c r="I31" s="45"/>
      <c r="J31" s="45"/>
      <c r="K31" s="45"/>
      <c r="L31" s="45"/>
      <c r="M31" s="45"/>
      <c r="N31" s="45"/>
      <c r="O31" s="45"/>
      <c r="P31" s="45"/>
      <c r="Q31" s="45"/>
      <c r="R31" s="45"/>
      <c r="S31" s="45"/>
      <c r="T31" s="45"/>
      <c r="U31" s="46"/>
      <c r="V31" s="43"/>
      <c r="W31" s="1"/>
      <c r="X31" s="44"/>
      <c r="Y31" s="44"/>
      <c r="Z31" s="44"/>
    </row>
    <row r="32" spans="1:26" ht="15.75" customHeight="1" x14ac:dyDescent="0.2">
      <c r="A32" s="49"/>
      <c r="B32" s="45"/>
      <c r="C32" s="45"/>
      <c r="D32" s="45"/>
      <c r="E32" s="45"/>
      <c r="F32" s="45"/>
      <c r="G32" s="45"/>
      <c r="H32" s="45"/>
      <c r="I32" s="45"/>
      <c r="J32" s="45"/>
      <c r="K32" s="45"/>
      <c r="L32" s="45"/>
      <c r="M32" s="45"/>
      <c r="N32" s="45"/>
      <c r="O32" s="45"/>
      <c r="P32" s="45"/>
      <c r="Q32" s="45"/>
      <c r="R32" s="45"/>
      <c r="S32" s="45"/>
      <c r="T32" s="45"/>
      <c r="U32" s="46"/>
      <c r="V32" s="43"/>
      <c r="W32" s="1"/>
      <c r="X32" s="44"/>
      <c r="Y32" s="44"/>
      <c r="Z32" s="44"/>
    </row>
    <row r="33" spans="1:26" ht="42.75" customHeight="1" x14ac:dyDescent="0.2">
      <c r="A33" s="49"/>
      <c r="B33" s="45"/>
      <c r="C33" s="45"/>
      <c r="D33" s="45"/>
      <c r="E33" s="45"/>
      <c r="F33" s="45"/>
      <c r="G33" s="45"/>
      <c r="H33" s="45"/>
      <c r="I33" s="45"/>
      <c r="J33" s="45"/>
      <c r="K33" s="45"/>
      <c r="L33" s="45"/>
      <c r="M33" s="45"/>
      <c r="N33" s="45"/>
      <c r="O33" s="45"/>
      <c r="P33" s="45"/>
      <c r="Q33" s="45"/>
      <c r="R33" s="45"/>
      <c r="S33" s="45"/>
      <c r="T33" s="45"/>
      <c r="U33" s="46"/>
      <c r="V33" s="43"/>
      <c r="W33" s="1"/>
      <c r="X33" s="44"/>
      <c r="Y33" s="44"/>
      <c r="Z33" s="44"/>
    </row>
    <row r="34" spans="1:26" ht="15.75" customHeight="1" x14ac:dyDescent="0.2">
      <c r="A34" s="49"/>
      <c r="B34" s="45"/>
      <c r="C34" s="45"/>
      <c r="D34" s="45"/>
      <c r="E34" s="45"/>
      <c r="F34" s="45"/>
      <c r="G34" s="45"/>
      <c r="H34" s="45"/>
      <c r="I34" s="45"/>
      <c r="J34" s="45"/>
      <c r="K34" s="45"/>
      <c r="L34" s="45"/>
      <c r="M34" s="45"/>
      <c r="N34" s="45"/>
      <c r="O34" s="45"/>
      <c r="P34" s="45"/>
      <c r="Q34" s="45"/>
      <c r="R34" s="45"/>
      <c r="S34" s="45"/>
      <c r="T34" s="45"/>
      <c r="U34" s="46"/>
      <c r="V34" s="43"/>
      <c r="W34" s="1"/>
      <c r="X34" s="44"/>
      <c r="Y34" s="44"/>
      <c r="Z34" s="44"/>
    </row>
    <row r="35" spans="1:26" ht="15.75" customHeight="1" x14ac:dyDescent="0.2">
      <c r="A35" s="49"/>
      <c r="B35" s="45"/>
      <c r="C35" s="45"/>
      <c r="D35" s="45"/>
      <c r="E35" s="45"/>
      <c r="F35" s="45"/>
      <c r="G35" s="45"/>
      <c r="H35" s="45"/>
      <c r="I35" s="45"/>
      <c r="J35" s="45"/>
      <c r="K35" s="45"/>
      <c r="L35" s="45"/>
      <c r="M35" s="45"/>
      <c r="N35" s="45"/>
      <c r="O35" s="45"/>
      <c r="P35" s="45"/>
      <c r="Q35" s="45"/>
      <c r="R35" s="45"/>
      <c r="S35" s="45"/>
      <c r="T35" s="45"/>
      <c r="U35" s="46"/>
      <c r="V35" s="43"/>
      <c r="W35" s="1"/>
      <c r="X35" s="44"/>
      <c r="Y35" s="44"/>
      <c r="Z35" s="44"/>
    </row>
    <row r="36" spans="1:26" ht="15.75" customHeight="1" x14ac:dyDescent="0.2">
      <c r="A36" s="49"/>
      <c r="B36" s="45"/>
      <c r="C36" s="45"/>
      <c r="D36" s="45"/>
      <c r="E36" s="45"/>
      <c r="F36" s="45"/>
      <c r="G36" s="45"/>
      <c r="H36" s="45"/>
      <c r="I36" s="45"/>
      <c r="J36" s="45"/>
      <c r="K36" s="45"/>
      <c r="L36" s="45"/>
      <c r="M36" s="45"/>
      <c r="N36" s="45"/>
      <c r="O36" s="45"/>
      <c r="P36" s="45"/>
      <c r="Q36" s="45"/>
      <c r="R36" s="45"/>
      <c r="S36" s="45"/>
      <c r="T36" s="45"/>
      <c r="U36" s="46"/>
      <c r="V36" s="43"/>
      <c r="W36" s="1"/>
      <c r="X36" s="44"/>
      <c r="Y36" s="44"/>
      <c r="Z36" s="44"/>
    </row>
    <row r="37" spans="1:26" ht="15.75" customHeight="1" x14ac:dyDescent="0.2">
      <c r="A37" s="49"/>
      <c r="B37" s="45"/>
      <c r="C37" s="45"/>
      <c r="D37" s="45"/>
      <c r="E37" s="45"/>
      <c r="F37" s="45"/>
      <c r="G37" s="45"/>
      <c r="H37" s="45"/>
      <c r="I37" s="45"/>
      <c r="J37" s="45"/>
      <c r="K37" s="45"/>
      <c r="L37" s="45"/>
      <c r="M37" s="45"/>
      <c r="N37" s="45"/>
      <c r="O37" s="45"/>
      <c r="P37" s="45"/>
      <c r="Q37" s="45"/>
      <c r="R37" s="45"/>
      <c r="S37" s="45"/>
      <c r="T37" s="45"/>
      <c r="U37" s="46"/>
      <c r="V37" s="43"/>
      <c r="W37" s="1"/>
      <c r="X37" s="44"/>
      <c r="Y37" s="44"/>
      <c r="Z37" s="44"/>
    </row>
    <row r="38" spans="1:26" ht="15.75" customHeight="1" x14ac:dyDescent="0.2">
      <c r="A38" s="49"/>
      <c r="B38" s="45"/>
      <c r="C38" s="45"/>
      <c r="D38" s="45"/>
      <c r="E38" s="45"/>
      <c r="F38" s="45"/>
      <c r="G38" s="45"/>
      <c r="H38" s="45"/>
      <c r="I38" s="45"/>
      <c r="J38" s="45"/>
      <c r="K38" s="45"/>
      <c r="L38" s="45"/>
      <c r="M38" s="45"/>
      <c r="N38" s="45"/>
      <c r="O38" s="45"/>
      <c r="P38" s="45"/>
      <c r="Q38" s="45"/>
      <c r="R38" s="45"/>
      <c r="S38" s="45"/>
      <c r="T38" s="45"/>
      <c r="U38" s="46"/>
      <c r="V38" s="43"/>
      <c r="W38" s="47"/>
      <c r="X38" s="48"/>
      <c r="Y38" s="48"/>
      <c r="Z38" s="48"/>
    </row>
    <row r="39" spans="1:26" ht="15.75" customHeight="1" x14ac:dyDescent="0.2">
      <c r="A39" s="49"/>
      <c r="B39" s="45"/>
      <c r="C39" s="45"/>
      <c r="D39" s="45"/>
      <c r="E39" s="45"/>
      <c r="F39" s="45"/>
      <c r="G39" s="45"/>
      <c r="H39" s="45"/>
      <c r="I39" s="45"/>
      <c r="J39" s="45"/>
      <c r="K39" s="45"/>
      <c r="L39" s="45"/>
      <c r="M39" s="45"/>
      <c r="N39" s="45"/>
      <c r="O39" s="45"/>
      <c r="P39" s="45"/>
      <c r="Q39" s="45"/>
      <c r="R39" s="45"/>
      <c r="S39" s="45"/>
      <c r="T39" s="45"/>
      <c r="U39" s="46"/>
      <c r="V39" s="43"/>
      <c r="W39" s="1"/>
      <c r="X39" s="44"/>
      <c r="Y39" s="44"/>
      <c r="Z39" s="44"/>
    </row>
    <row r="40" spans="1:26" ht="15.75" customHeight="1" x14ac:dyDescent="0.2">
      <c r="A40" s="49"/>
      <c r="B40" s="45"/>
      <c r="C40" s="45"/>
      <c r="D40" s="45"/>
      <c r="E40" s="45"/>
      <c r="F40" s="45"/>
      <c r="G40" s="45"/>
      <c r="H40" s="45"/>
      <c r="I40" s="45"/>
      <c r="J40" s="45"/>
      <c r="K40" s="45"/>
      <c r="L40" s="45"/>
      <c r="M40" s="45"/>
      <c r="N40" s="45"/>
      <c r="O40" s="45"/>
      <c r="P40" s="45"/>
      <c r="Q40" s="45"/>
      <c r="R40" s="45"/>
      <c r="S40" s="45"/>
      <c r="T40" s="45"/>
      <c r="U40" s="46"/>
      <c r="V40" s="43"/>
      <c r="W40" s="1"/>
      <c r="X40" s="44"/>
      <c r="Y40" s="44"/>
      <c r="Z40" s="44"/>
    </row>
    <row r="41" spans="1:26" ht="29.25" customHeight="1" x14ac:dyDescent="0.2">
      <c r="A41" s="49"/>
      <c r="B41" s="45"/>
      <c r="C41" s="45"/>
      <c r="D41" s="45"/>
      <c r="E41" s="45"/>
      <c r="F41" s="45"/>
      <c r="G41" s="45"/>
      <c r="H41" s="45"/>
      <c r="I41" s="45"/>
      <c r="J41" s="45"/>
      <c r="K41" s="45"/>
      <c r="L41" s="45"/>
      <c r="M41" s="45"/>
      <c r="N41" s="45"/>
      <c r="O41" s="45"/>
      <c r="P41" s="45"/>
      <c r="Q41" s="45"/>
      <c r="R41" s="45"/>
      <c r="S41" s="45"/>
      <c r="T41" s="45"/>
      <c r="U41" s="46"/>
      <c r="V41" s="43"/>
      <c r="W41" s="1"/>
      <c r="X41" s="44"/>
      <c r="Y41" s="44"/>
      <c r="Z41" s="44"/>
    </row>
    <row r="42" spans="1:26" ht="15.75" customHeight="1" x14ac:dyDescent="0.2">
      <c r="A42" s="49"/>
      <c r="B42" s="45"/>
      <c r="C42" s="45"/>
      <c r="D42" s="45"/>
      <c r="E42" s="45"/>
      <c r="F42" s="45"/>
      <c r="G42" s="45"/>
      <c r="H42" s="45"/>
      <c r="I42" s="45"/>
      <c r="J42" s="45"/>
      <c r="K42" s="45"/>
      <c r="L42" s="45"/>
      <c r="M42" s="45"/>
      <c r="N42" s="45"/>
      <c r="O42" s="45"/>
      <c r="P42" s="45"/>
      <c r="Q42" s="45"/>
      <c r="R42" s="45"/>
      <c r="S42" s="45"/>
      <c r="T42" s="45"/>
      <c r="U42" s="46"/>
      <c r="V42" s="43"/>
      <c r="W42" s="1"/>
      <c r="X42" s="44"/>
      <c r="Y42" s="44"/>
      <c r="Z42" s="44"/>
    </row>
    <row r="43" spans="1:26" ht="15.75" customHeight="1" x14ac:dyDescent="0.2">
      <c r="A43" s="49"/>
      <c r="B43" s="45"/>
      <c r="C43" s="45"/>
      <c r="D43" s="45"/>
      <c r="E43" s="45"/>
      <c r="F43" s="45"/>
      <c r="G43" s="45"/>
      <c r="H43" s="45"/>
      <c r="I43" s="45"/>
      <c r="J43" s="45"/>
      <c r="K43" s="45"/>
      <c r="L43" s="45"/>
      <c r="M43" s="45"/>
      <c r="N43" s="45"/>
      <c r="O43" s="45"/>
      <c r="P43" s="45"/>
      <c r="Q43" s="45"/>
      <c r="R43" s="45"/>
      <c r="S43" s="45"/>
      <c r="T43" s="45"/>
      <c r="U43" s="46"/>
      <c r="V43" s="43"/>
      <c r="W43" s="1"/>
      <c r="X43" s="44"/>
      <c r="Y43" s="44"/>
      <c r="Z43" s="44"/>
    </row>
    <row r="44" spans="1:26" ht="15.75" customHeight="1" x14ac:dyDescent="0.2">
      <c r="A44" s="49"/>
      <c r="B44" s="45"/>
      <c r="C44" s="45"/>
      <c r="D44" s="45"/>
      <c r="E44" s="45"/>
      <c r="F44" s="45"/>
      <c r="G44" s="45"/>
      <c r="H44" s="45"/>
      <c r="I44" s="45"/>
      <c r="J44" s="45"/>
      <c r="K44" s="45"/>
      <c r="L44" s="45"/>
      <c r="M44" s="45"/>
      <c r="N44" s="45"/>
      <c r="O44" s="45"/>
      <c r="P44" s="45"/>
      <c r="Q44" s="45"/>
      <c r="R44" s="45"/>
      <c r="S44" s="45"/>
      <c r="T44" s="45"/>
      <c r="U44" s="46"/>
      <c r="V44" s="43"/>
      <c r="W44" s="1"/>
      <c r="X44" s="44"/>
      <c r="Y44" s="44"/>
      <c r="Z44" s="44"/>
    </row>
    <row r="45" spans="1:26" ht="15.75" customHeight="1" x14ac:dyDescent="0.2">
      <c r="A45" s="49"/>
      <c r="B45" s="45"/>
      <c r="C45" s="45"/>
      <c r="D45" s="45"/>
      <c r="E45" s="45"/>
      <c r="F45" s="45"/>
      <c r="G45" s="45"/>
      <c r="H45" s="45"/>
      <c r="I45" s="45"/>
      <c r="J45" s="45"/>
      <c r="K45" s="45"/>
      <c r="L45" s="45"/>
      <c r="M45" s="45"/>
      <c r="N45" s="45"/>
      <c r="O45" s="45"/>
      <c r="P45" s="45"/>
      <c r="Q45" s="45"/>
      <c r="R45" s="45"/>
      <c r="S45" s="45"/>
      <c r="T45" s="45"/>
      <c r="U45" s="46"/>
      <c r="V45" s="43"/>
      <c r="W45" s="1"/>
      <c r="X45" s="44"/>
      <c r="Y45" s="44"/>
      <c r="Z45" s="44"/>
    </row>
    <row r="46" spans="1:26" ht="15.75" customHeight="1" x14ac:dyDescent="0.2">
      <c r="A46" s="49"/>
      <c r="B46" s="45"/>
      <c r="C46" s="45"/>
      <c r="D46" s="45"/>
      <c r="E46" s="45"/>
      <c r="F46" s="45"/>
      <c r="G46" s="45"/>
      <c r="H46" s="45"/>
      <c r="I46" s="45"/>
      <c r="J46" s="45"/>
      <c r="K46" s="45"/>
      <c r="L46" s="45"/>
      <c r="M46" s="45"/>
      <c r="N46" s="45"/>
      <c r="O46" s="45"/>
      <c r="P46" s="45"/>
      <c r="Q46" s="45"/>
      <c r="R46" s="45"/>
      <c r="S46" s="45"/>
      <c r="T46" s="45"/>
      <c r="U46" s="46"/>
      <c r="V46" s="43"/>
      <c r="W46" s="1"/>
      <c r="X46" s="44"/>
      <c r="Y46" s="44"/>
      <c r="Z46" s="44"/>
    </row>
    <row r="47" spans="1:26" ht="15.75" customHeight="1" x14ac:dyDescent="0.2">
      <c r="A47" s="49"/>
      <c r="B47" s="45"/>
      <c r="C47" s="45"/>
      <c r="D47" s="45"/>
      <c r="E47" s="45"/>
      <c r="F47" s="45"/>
      <c r="G47" s="45"/>
      <c r="H47" s="45"/>
      <c r="I47" s="45"/>
      <c r="J47" s="45"/>
      <c r="K47" s="45"/>
      <c r="L47" s="45"/>
      <c r="M47" s="45"/>
      <c r="N47" s="45"/>
      <c r="O47" s="45"/>
      <c r="P47" s="45"/>
      <c r="Q47" s="45"/>
      <c r="R47" s="45"/>
      <c r="S47" s="45"/>
      <c r="T47" s="45"/>
      <c r="U47" s="46"/>
      <c r="V47" s="43"/>
      <c r="W47" s="1"/>
      <c r="X47" s="44"/>
      <c r="Y47" s="44"/>
      <c r="Z47" s="44"/>
    </row>
    <row r="48" spans="1:26" ht="15.75" customHeight="1" x14ac:dyDescent="0.2">
      <c r="A48" s="49"/>
      <c r="B48" s="45"/>
      <c r="C48" s="45"/>
      <c r="D48" s="45"/>
      <c r="E48" s="45"/>
      <c r="F48" s="45"/>
      <c r="G48" s="45"/>
      <c r="H48" s="45"/>
      <c r="I48" s="45"/>
      <c r="J48" s="45"/>
      <c r="K48" s="45"/>
      <c r="L48" s="45"/>
      <c r="M48" s="45"/>
      <c r="N48" s="45"/>
      <c r="O48" s="45"/>
      <c r="P48" s="45"/>
      <c r="Q48" s="45"/>
      <c r="R48" s="45"/>
      <c r="S48" s="45"/>
      <c r="T48" s="45"/>
      <c r="U48" s="46"/>
      <c r="V48" s="43"/>
      <c r="W48" s="1"/>
      <c r="X48" s="44"/>
      <c r="Y48" s="44"/>
      <c r="Z48" s="44"/>
    </row>
    <row r="49" spans="1:26" ht="15.75" customHeight="1" x14ac:dyDescent="0.2">
      <c r="A49" s="49"/>
      <c r="B49" s="45"/>
      <c r="C49" s="45"/>
      <c r="D49" s="45"/>
      <c r="E49" s="45"/>
      <c r="F49" s="45"/>
      <c r="G49" s="45"/>
      <c r="H49" s="45"/>
      <c r="I49" s="45"/>
      <c r="J49" s="45"/>
      <c r="K49" s="45"/>
      <c r="L49" s="45"/>
      <c r="M49" s="45"/>
      <c r="N49" s="45"/>
      <c r="O49" s="45"/>
      <c r="P49" s="45"/>
      <c r="Q49" s="45"/>
      <c r="R49" s="45"/>
      <c r="S49" s="45"/>
      <c r="T49" s="45"/>
      <c r="U49" s="46"/>
      <c r="V49" s="43"/>
      <c r="W49" s="1"/>
      <c r="X49" s="44"/>
      <c r="Y49" s="44"/>
      <c r="Z49" s="44"/>
    </row>
    <row r="50" spans="1:26" ht="6" customHeight="1" x14ac:dyDescent="0.2">
      <c r="A50" s="49"/>
      <c r="B50" s="45"/>
      <c r="C50" s="45"/>
      <c r="D50" s="45"/>
      <c r="E50" s="45"/>
      <c r="F50" s="45"/>
      <c r="G50" s="45"/>
      <c r="H50" s="45"/>
      <c r="I50" s="45"/>
      <c r="J50" s="45"/>
      <c r="K50" s="45"/>
      <c r="L50" s="45"/>
      <c r="M50" s="45"/>
      <c r="N50" s="45"/>
      <c r="O50" s="45"/>
      <c r="P50" s="45"/>
      <c r="Q50" s="45"/>
      <c r="R50" s="45"/>
      <c r="S50" s="45"/>
      <c r="T50" s="45"/>
      <c r="U50" s="46"/>
      <c r="V50" s="43"/>
      <c r="W50" s="1"/>
      <c r="X50" s="44"/>
      <c r="Y50" s="44"/>
      <c r="Z50" s="44"/>
    </row>
    <row r="51" spans="1:26" ht="15" hidden="1" customHeight="1" x14ac:dyDescent="0.2">
      <c r="A51" s="49"/>
      <c r="B51" s="45"/>
      <c r="C51" s="45"/>
      <c r="D51" s="45"/>
      <c r="E51" s="45"/>
      <c r="F51" s="45"/>
      <c r="G51" s="45"/>
      <c r="H51" s="45"/>
      <c r="I51" s="45"/>
      <c r="J51" s="45"/>
      <c r="K51" s="45"/>
      <c r="L51" s="45"/>
      <c r="M51" s="45"/>
      <c r="N51" s="45"/>
      <c r="O51" s="45"/>
      <c r="P51" s="45"/>
      <c r="Q51" s="45"/>
      <c r="R51" s="45"/>
      <c r="S51" s="45"/>
      <c r="T51" s="45"/>
      <c r="U51" s="46"/>
      <c r="V51" s="43"/>
      <c r="W51" s="1"/>
      <c r="X51" s="44"/>
      <c r="Y51" s="44"/>
      <c r="Z51" s="44"/>
    </row>
    <row r="52" spans="1:26" ht="15.75" hidden="1" customHeight="1" x14ac:dyDescent="0.2">
      <c r="A52" s="49"/>
      <c r="B52" s="45"/>
      <c r="C52" s="45"/>
      <c r="D52" s="45"/>
      <c r="E52" s="45"/>
      <c r="F52" s="45"/>
      <c r="G52" s="45"/>
      <c r="H52" s="45"/>
      <c r="I52" s="45"/>
      <c r="J52" s="45"/>
      <c r="K52" s="45"/>
      <c r="L52" s="45"/>
      <c r="M52" s="45"/>
      <c r="N52" s="45"/>
      <c r="O52" s="45"/>
      <c r="P52" s="45"/>
      <c r="Q52" s="45"/>
      <c r="R52" s="45"/>
      <c r="S52" s="45"/>
      <c r="T52" s="45"/>
      <c r="U52" s="46"/>
      <c r="V52" s="43"/>
      <c r="W52" s="1"/>
      <c r="X52" s="44"/>
      <c r="Y52" s="44"/>
      <c r="Z52" s="44"/>
    </row>
    <row r="53" spans="1:26" ht="15.75" hidden="1" customHeight="1" x14ac:dyDescent="0.2">
      <c r="A53" s="49"/>
      <c r="B53" s="45"/>
      <c r="C53" s="45"/>
      <c r="D53" s="45"/>
      <c r="E53" s="45"/>
      <c r="F53" s="45"/>
      <c r="G53" s="45"/>
      <c r="H53" s="45"/>
      <c r="I53" s="45"/>
      <c r="J53" s="45"/>
      <c r="K53" s="45"/>
      <c r="L53" s="45"/>
      <c r="M53" s="45"/>
      <c r="N53" s="45"/>
      <c r="O53" s="45"/>
      <c r="P53" s="45"/>
      <c r="Q53" s="45"/>
      <c r="R53" s="45"/>
      <c r="S53" s="45"/>
      <c r="T53" s="45"/>
      <c r="U53" s="46"/>
      <c r="V53" s="43"/>
      <c r="W53" s="1"/>
      <c r="X53" s="44"/>
      <c r="Y53" s="44"/>
      <c r="Z53" s="44"/>
    </row>
    <row r="54" spans="1:26" ht="15.75" hidden="1" customHeight="1" x14ac:dyDescent="0.2">
      <c r="A54" s="49"/>
      <c r="B54" s="45"/>
      <c r="C54" s="45"/>
      <c r="D54" s="45"/>
      <c r="E54" s="45"/>
      <c r="F54" s="45"/>
      <c r="G54" s="45"/>
      <c r="H54" s="45"/>
      <c r="I54" s="45"/>
      <c r="J54" s="45"/>
      <c r="K54" s="45"/>
      <c r="L54" s="45"/>
      <c r="M54" s="45"/>
      <c r="N54" s="45"/>
      <c r="O54" s="45"/>
      <c r="P54" s="45"/>
      <c r="Q54" s="45"/>
      <c r="R54" s="45"/>
      <c r="S54" s="45"/>
      <c r="T54" s="45"/>
      <c r="U54" s="46"/>
      <c r="V54" s="43"/>
      <c r="W54" s="1"/>
      <c r="X54" s="44"/>
      <c r="Y54" s="44"/>
      <c r="Z54" s="44"/>
    </row>
    <row r="55" spans="1:26" ht="15.75" hidden="1" customHeight="1" x14ac:dyDescent="0.2">
      <c r="A55" s="49"/>
      <c r="B55" s="45"/>
      <c r="C55" s="45"/>
      <c r="D55" s="45"/>
      <c r="E55" s="45"/>
      <c r="F55" s="45"/>
      <c r="G55" s="45"/>
      <c r="H55" s="45"/>
      <c r="I55" s="45"/>
      <c r="J55" s="45"/>
      <c r="K55" s="45"/>
      <c r="L55" s="45"/>
      <c r="M55" s="45"/>
      <c r="N55" s="45"/>
      <c r="O55" s="45"/>
      <c r="P55" s="45"/>
      <c r="Q55" s="45"/>
      <c r="R55" s="45"/>
      <c r="S55" s="45"/>
      <c r="T55" s="45"/>
      <c r="U55" s="46"/>
      <c r="V55" s="43"/>
      <c r="W55" s="1"/>
      <c r="X55" s="44"/>
      <c r="Y55" s="44"/>
      <c r="Z55" s="44"/>
    </row>
    <row r="56" spans="1:26" ht="15.75" hidden="1" customHeight="1" x14ac:dyDescent="0.2">
      <c r="A56" s="49"/>
      <c r="B56" s="45"/>
      <c r="C56" s="45"/>
      <c r="D56" s="45"/>
      <c r="E56" s="45"/>
      <c r="F56" s="45"/>
      <c r="G56" s="45"/>
      <c r="H56" s="45"/>
      <c r="I56" s="45"/>
      <c r="J56" s="45"/>
      <c r="K56" s="45"/>
      <c r="L56" s="45"/>
      <c r="M56" s="45"/>
      <c r="N56" s="45"/>
      <c r="O56" s="45"/>
      <c r="P56" s="45"/>
      <c r="Q56" s="45"/>
      <c r="R56" s="45"/>
      <c r="S56" s="45"/>
      <c r="T56" s="45"/>
      <c r="U56" s="46"/>
      <c r="V56" s="43"/>
      <c r="W56" s="1"/>
      <c r="X56" s="44"/>
      <c r="Y56" s="44"/>
      <c r="Z56" s="44"/>
    </row>
    <row r="57" spans="1:26" ht="15.75" hidden="1" customHeight="1" x14ac:dyDescent="0.2">
      <c r="A57" s="49"/>
      <c r="B57" s="45"/>
      <c r="C57" s="45"/>
      <c r="D57" s="45"/>
      <c r="E57" s="45"/>
      <c r="F57" s="45"/>
      <c r="G57" s="45"/>
      <c r="H57" s="45"/>
      <c r="I57" s="45"/>
      <c r="J57" s="45"/>
      <c r="K57" s="45"/>
      <c r="L57" s="45"/>
      <c r="M57" s="45"/>
      <c r="N57" s="45"/>
      <c r="O57" s="45"/>
      <c r="P57" s="45"/>
      <c r="Q57" s="45"/>
      <c r="R57" s="45"/>
      <c r="S57" s="45"/>
      <c r="T57" s="45"/>
      <c r="U57" s="46"/>
      <c r="V57" s="43"/>
      <c r="W57" s="1"/>
      <c r="X57" s="44"/>
      <c r="Y57" s="44"/>
      <c r="Z57" s="44"/>
    </row>
    <row r="58" spans="1:26" ht="15.75" hidden="1" customHeight="1" x14ac:dyDescent="0.2">
      <c r="A58" s="49"/>
      <c r="B58" s="45"/>
      <c r="C58" s="45"/>
      <c r="D58" s="45"/>
      <c r="E58" s="45"/>
      <c r="F58" s="45"/>
      <c r="G58" s="45"/>
      <c r="H58" s="45"/>
      <c r="I58" s="45"/>
      <c r="J58" s="45"/>
      <c r="K58" s="45"/>
      <c r="L58" s="45"/>
      <c r="M58" s="45"/>
      <c r="N58" s="45"/>
      <c r="O58" s="45"/>
      <c r="P58" s="45"/>
      <c r="Q58" s="45"/>
      <c r="R58" s="45"/>
      <c r="S58" s="45"/>
      <c r="T58" s="45"/>
      <c r="U58" s="46"/>
      <c r="V58" s="43"/>
      <c r="W58" s="1"/>
      <c r="X58" s="44"/>
      <c r="Y58" s="44"/>
      <c r="Z58" s="44"/>
    </row>
    <row r="59" spans="1:26" ht="15.75" hidden="1" customHeight="1" x14ac:dyDescent="0.2">
      <c r="A59" s="49"/>
      <c r="B59" s="45"/>
      <c r="C59" s="45"/>
      <c r="D59" s="45"/>
      <c r="E59" s="45"/>
      <c r="F59" s="45"/>
      <c r="G59" s="45"/>
      <c r="H59" s="45"/>
      <c r="I59" s="45"/>
      <c r="J59" s="45"/>
      <c r="K59" s="45"/>
      <c r="L59" s="45"/>
      <c r="M59" s="45"/>
      <c r="N59" s="45"/>
      <c r="O59" s="45"/>
      <c r="P59" s="45"/>
      <c r="Q59" s="45"/>
      <c r="R59" s="45"/>
      <c r="S59" s="45"/>
      <c r="T59" s="45"/>
      <c r="U59" s="46"/>
      <c r="V59" s="43"/>
      <c r="W59" s="1"/>
      <c r="X59" s="44"/>
      <c r="Y59" s="44"/>
      <c r="Z59" s="44"/>
    </row>
    <row r="60" spans="1:26" ht="15.75" hidden="1" customHeight="1" x14ac:dyDescent="0.2">
      <c r="A60" s="49"/>
      <c r="B60" s="45"/>
      <c r="C60" s="45"/>
      <c r="D60" s="45"/>
      <c r="E60" s="45"/>
      <c r="F60" s="45"/>
      <c r="G60" s="45"/>
      <c r="H60" s="45"/>
      <c r="I60" s="45"/>
      <c r="J60" s="45"/>
      <c r="K60" s="45"/>
      <c r="L60" s="45"/>
      <c r="M60" s="45"/>
      <c r="N60" s="45"/>
      <c r="O60" s="45"/>
      <c r="P60" s="45"/>
      <c r="Q60" s="45"/>
      <c r="R60" s="45"/>
      <c r="S60" s="45"/>
      <c r="T60" s="45"/>
      <c r="U60" s="46"/>
      <c r="V60" s="43"/>
      <c r="W60" s="1"/>
      <c r="X60" s="44"/>
      <c r="Y60" s="44"/>
      <c r="Z60" s="44"/>
    </row>
    <row r="61" spans="1:26" ht="15.75" hidden="1" customHeight="1" x14ac:dyDescent="0.2">
      <c r="A61" s="49"/>
      <c r="B61" s="45"/>
      <c r="C61" s="45"/>
      <c r="D61" s="45"/>
      <c r="E61" s="45"/>
      <c r="F61" s="45"/>
      <c r="G61" s="45"/>
      <c r="H61" s="45"/>
      <c r="I61" s="45"/>
      <c r="J61" s="45"/>
      <c r="K61" s="45"/>
      <c r="L61" s="45"/>
      <c r="M61" s="45"/>
      <c r="N61" s="45"/>
      <c r="O61" s="45"/>
      <c r="P61" s="45"/>
      <c r="Q61" s="45"/>
      <c r="R61" s="45"/>
      <c r="S61" s="45"/>
      <c r="T61" s="45"/>
      <c r="U61" s="46"/>
      <c r="V61" s="43"/>
      <c r="W61" s="1"/>
      <c r="X61" s="44"/>
      <c r="Y61" s="44"/>
      <c r="Z61" s="44"/>
    </row>
    <row r="62" spans="1:26" ht="15.75" hidden="1" customHeight="1" x14ac:dyDescent="0.2">
      <c r="A62" s="49"/>
      <c r="B62" s="45"/>
      <c r="C62" s="45"/>
      <c r="D62" s="45"/>
      <c r="E62" s="45"/>
      <c r="F62" s="45"/>
      <c r="G62" s="45"/>
      <c r="H62" s="45"/>
      <c r="I62" s="45"/>
      <c r="J62" s="45"/>
      <c r="K62" s="45"/>
      <c r="L62" s="45"/>
      <c r="M62" s="45"/>
      <c r="N62" s="45"/>
      <c r="O62" s="45"/>
      <c r="P62" s="45"/>
      <c r="Q62" s="45"/>
      <c r="R62" s="45"/>
      <c r="S62" s="45"/>
      <c r="T62" s="45"/>
      <c r="U62" s="46"/>
      <c r="V62" s="43"/>
      <c r="W62" s="44"/>
      <c r="X62" s="44"/>
      <c r="Y62" s="44"/>
      <c r="Z62" s="44"/>
    </row>
    <row r="63" spans="1:26" ht="15.75" hidden="1" customHeight="1" x14ac:dyDescent="0.2">
      <c r="A63" s="50"/>
      <c r="B63" s="51"/>
      <c r="C63" s="51"/>
      <c r="D63" s="51"/>
      <c r="E63" s="51"/>
      <c r="F63" s="51"/>
      <c r="G63" s="51"/>
      <c r="H63" s="51"/>
      <c r="I63" s="51"/>
      <c r="J63" s="51"/>
      <c r="K63" s="51"/>
      <c r="L63" s="51"/>
      <c r="M63" s="51"/>
      <c r="N63" s="51"/>
      <c r="O63" s="51"/>
      <c r="P63" s="51"/>
      <c r="Q63" s="51"/>
      <c r="R63" s="51"/>
      <c r="S63" s="51"/>
      <c r="T63" s="51"/>
      <c r="U63" s="52"/>
      <c r="V63" s="43"/>
      <c r="W63" s="44"/>
      <c r="X63" s="44"/>
      <c r="Y63" s="44"/>
      <c r="Z63" s="44"/>
    </row>
    <row r="64" spans="1:26" ht="15.75" hidden="1" customHeight="1" x14ac:dyDescent="0.2">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5.75" hidden="1" customHeight="1" x14ac:dyDescent="0.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5.75" hidden="1" customHeight="1" x14ac:dyDescent="0.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5.75" hidden="1" customHeight="1" x14ac:dyDescent="0.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5.75" hidden="1" customHeight="1"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5.75" hidden="1" customHeight="1"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5.75" hidden="1" customHeight="1"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5.75" hidden="1" customHeight="1"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5.75" hidden="1" customHeight="1"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5.75" hidden="1" customHeight="1"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5.75" hidden="1" customHeight="1" x14ac:dyDescent="0.2">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5.75" hidden="1" customHeight="1" x14ac:dyDescent="0.2">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5.75" hidden="1" customHeight="1"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5.75" hidden="1" customHeight="1" x14ac:dyDescent="0.2">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5.75" hidden="1" customHeight="1" x14ac:dyDescent="0.2">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5.75" hidden="1" customHeight="1"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5.75" hidden="1" customHeight="1" x14ac:dyDescent="0.2">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5.75" hidden="1" customHeight="1" x14ac:dyDescent="0.2">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5.75" hidden="1" customHeight="1"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5.75" hidden="1" customHeight="1" x14ac:dyDescent="0.2">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5.75" hidden="1" customHeight="1" x14ac:dyDescent="0.2">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5.75" hidden="1" customHeight="1"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5.75" hidden="1" customHeight="1"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5.75" hidden="1" customHeight="1" x14ac:dyDescent="0.2">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5.75" hidden="1" customHeight="1" x14ac:dyDescent="0.2">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5.75" hidden="1" customHeight="1" x14ac:dyDescent="0.2">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5.75" hidden="1" customHeight="1" x14ac:dyDescent="0.2">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5.75" hidden="1" customHeight="1"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5.75" hidden="1" customHeight="1" x14ac:dyDescent="0.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5.75" hidden="1" customHeight="1" x14ac:dyDescent="0.2">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5.75" hidden="1" customHeight="1" x14ac:dyDescent="0.2">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5.75" hidden="1" customHeight="1" x14ac:dyDescent="0.2">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5.75" hidden="1" customHeight="1"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5.75" hidden="1" customHeight="1"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5.75" hidden="1" customHeight="1" x14ac:dyDescent="0.2">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5.75" hidden="1" customHeight="1" x14ac:dyDescent="0.2">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5.75" hidden="1" customHeight="1"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5.75" hidden="1" customHeight="1" x14ac:dyDescent="0.2">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5.75" hidden="1" customHeight="1" x14ac:dyDescent="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5.75" hidden="1" customHeight="1" x14ac:dyDescent="0.2">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5.75" hidden="1" customHeight="1" x14ac:dyDescent="0.2">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5.75" hidden="1" customHeight="1" x14ac:dyDescent="0.2">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5.75" hidden="1" customHeight="1" x14ac:dyDescent="0.2">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5.75" hidden="1" customHeight="1" x14ac:dyDescent="0.2">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5.75" hidden="1" customHeight="1" x14ac:dyDescent="0.2">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5.75" hidden="1" customHeight="1" x14ac:dyDescent="0.2">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5.75" hidden="1" customHeight="1" x14ac:dyDescent="0.2">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5.75" hidden="1" customHeight="1" x14ac:dyDescent="0.2">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5.75" hidden="1" customHeight="1" x14ac:dyDescent="0.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5.75" hidden="1" customHeight="1" x14ac:dyDescent="0.2">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5.75" hidden="1" customHeight="1" x14ac:dyDescent="0.2">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5.75" hidden="1" customHeight="1" x14ac:dyDescent="0.2">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5.75" hidden="1" customHeight="1" x14ac:dyDescent="0.2">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5.75" hidden="1" customHeight="1" x14ac:dyDescent="0.2">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5.75" hidden="1" customHeight="1"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5.75" hidden="1" customHeight="1" x14ac:dyDescent="0.2">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5.75" hidden="1" customHeight="1" x14ac:dyDescent="0.2">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5.75" hidden="1" customHeight="1" x14ac:dyDescent="0.2">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5.75" hidden="1" customHeight="1"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5.75" hidden="1" customHeight="1" x14ac:dyDescent="0.2">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5.75" hidden="1" customHeight="1" x14ac:dyDescent="0.2">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5.75" hidden="1" customHeight="1" x14ac:dyDescent="0.2">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5.75" hidden="1" customHeight="1" x14ac:dyDescent="0.2">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5.75" hidden="1" customHeight="1" x14ac:dyDescent="0.2">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5.75" hidden="1" customHeight="1" x14ac:dyDescent="0.2">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5.75" hidden="1" customHeight="1" x14ac:dyDescent="0.2">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5.75" hidden="1" customHeight="1" x14ac:dyDescent="0.2">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5.75" hidden="1" customHeight="1" x14ac:dyDescent="0.2">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5.75" hidden="1" customHeight="1"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5.75" hidden="1" customHeight="1" x14ac:dyDescent="0.2">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5.75" hidden="1" customHeight="1" x14ac:dyDescent="0.2">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5.75" hidden="1" customHeight="1" x14ac:dyDescent="0.2">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5.75" hidden="1" customHeight="1" x14ac:dyDescent="0.2">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5.75" hidden="1" customHeight="1" x14ac:dyDescent="0.2">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5.75" hidden="1" customHeight="1"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5.75" hidden="1" customHeight="1"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5.75" hidden="1" customHeight="1" x14ac:dyDescent="0.2">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5.75" hidden="1" customHeight="1" x14ac:dyDescent="0.2">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5.75" hidden="1" customHeight="1" x14ac:dyDescent="0.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5.75" hidden="1" customHeight="1" x14ac:dyDescent="0.2">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5.75" hidden="1" customHeight="1" x14ac:dyDescent="0.2">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5.75" hidden="1" customHeight="1" x14ac:dyDescent="0.2">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5.75" hidden="1" customHeight="1" x14ac:dyDescent="0.2">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5.75" hidden="1" customHeight="1" x14ac:dyDescent="0.2">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5.75" hidden="1" customHeight="1" x14ac:dyDescent="0.2">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5.75" hidden="1" customHeight="1" x14ac:dyDescent="0.2">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5.75" hidden="1" customHeight="1" x14ac:dyDescent="0.2">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5.75" hidden="1" customHeight="1" x14ac:dyDescent="0.2">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5.75" hidden="1" customHeight="1" x14ac:dyDescent="0.2">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5.75" hidden="1" customHeight="1" x14ac:dyDescent="0.2">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5.75" hidden="1" customHeight="1" x14ac:dyDescent="0.2">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5.75" hidden="1" customHeight="1" x14ac:dyDescent="0.2">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5.75" hidden="1" customHeight="1" x14ac:dyDescent="0.2">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5.75" hidden="1" customHeight="1" x14ac:dyDescent="0.2">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5.75" hidden="1" customHeight="1" x14ac:dyDescent="0.2">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5.75" hidden="1" customHeight="1" x14ac:dyDescent="0.2">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5.75" hidden="1" customHeight="1" x14ac:dyDescent="0.2">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5.75" hidden="1" customHeight="1" x14ac:dyDescent="0.2">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5.75" hidden="1" customHeight="1" x14ac:dyDescent="0.2">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5.75" hidden="1" customHeight="1" x14ac:dyDescent="0.2">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5.75" hidden="1" customHeight="1" x14ac:dyDescent="0.2">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5.75" hidden="1" customHeight="1" x14ac:dyDescent="0.2">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5.75" hidden="1" customHeight="1" x14ac:dyDescent="0.2">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5.75" hidden="1" customHeight="1" x14ac:dyDescent="0.2">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5.75" hidden="1" customHeight="1" x14ac:dyDescent="0.2">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5.75" hidden="1" customHeight="1" x14ac:dyDescent="0.2">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5.75" hidden="1" customHeight="1" x14ac:dyDescent="0.2">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5.75" hidden="1" customHeight="1" x14ac:dyDescent="0.2">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5.75" hidden="1" customHeight="1" x14ac:dyDescent="0.2">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5.75" hidden="1" customHeight="1" x14ac:dyDescent="0.2">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5.75" hidden="1" customHeight="1" x14ac:dyDescent="0.2">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5.75" hidden="1" customHeight="1" x14ac:dyDescent="0.2">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5.75" hidden="1" customHeight="1" x14ac:dyDescent="0.2">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5.75" hidden="1" customHeight="1" x14ac:dyDescent="0.2">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5.75" hidden="1" customHeight="1" x14ac:dyDescent="0.2">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5.75" hidden="1" customHeight="1" x14ac:dyDescent="0.2">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5.75" hidden="1" customHeight="1" x14ac:dyDescent="0.2">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5.75" hidden="1" customHeight="1" x14ac:dyDescent="0.2">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5.75" hidden="1" customHeight="1" x14ac:dyDescent="0.2">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5.75" hidden="1" customHeight="1" x14ac:dyDescent="0.2">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5.75" hidden="1" customHeight="1" x14ac:dyDescent="0.2">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5.75" hidden="1" customHeight="1" x14ac:dyDescent="0.2">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5.75" hidden="1" customHeight="1" x14ac:dyDescent="0.2">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5.75" hidden="1" customHeight="1" x14ac:dyDescent="0.2">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5.75" hidden="1" customHeight="1" x14ac:dyDescent="0.2">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5.75" hidden="1" customHeight="1" x14ac:dyDescent="0.2">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5.75" hidden="1" customHeight="1" x14ac:dyDescent="0.2">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5.75" hidden="1" customHeight="1" x14ac:dyDescent="0.2">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5.75" hidden="1" customHeight="1" x14ac:dyDescent="0.2">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5.75" hidden="1" customHeight="1" x14ac:dyDescent="0.2">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5.75" hidden="1" customHeight="1" x14ac:dyDescent="0.2">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5.75" hidden="1" customHeight="1" x14ac:dyDescent="0.2">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5.75" hidden="1" customHeight="1" x14ac:dyDescent="0.2">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5.75" hidden="1" customHeight="1" x14ac:dyDescent="0.2">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5.75" hidden="1" customHeight="1" x14ac:dyDescent="0.2">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5.75" hidden="1" customHeight="1" x14ac:dyDescent="0.2">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5.75" hidden="1" customHeight="1" x14ac:dyDescent="0.2">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5.75" hidden="1" customHeight="1" x14ac:dyDescent="0.2">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5.75" hidden="1" customHeight="1" x14ac:dyDescent="0.2">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5.75" hidden="1" customHeight="1" x14ac:dyDescent="0.2">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5.75" hidden="1" customHeight="1" x14ac:dyDescent="0.2">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5.75" hidden="1" customHeight="1" x14ac:dyDescent="0.2">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5.75" hidden="1" customHeight="1" x14ac:dyDescent="0.2">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5.75" hidden="1" customHeight="1" x14ac:dyDescent="0.2">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5.75" hidden="1" customHeight="1" x14ac:dyDescent="0.2">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5.75" hidden="1" customHeight="1" x14ac:dyDescent="0.2">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5.75" hidden="1" customHeight="1" x14ac:dyDescent="0.2">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5.75" hidden="1" customHeight="1" x14ac:dyDescent="0.2">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5.75" hidden="1" customHeight="1" x14ac:dyDescent="0.2">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5.75" hidden="1" customHeight="1" x14ac:dyDescent="0.2">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5.75" hidden="1" customHeight="1" x14ac:dyDescent="0.2">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5.75" hidden="1" customHeight="1" x14ac:dyDescent="0.2">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5.75" hidden="1" customHeight="1" x14ac:dyDescent="0.2">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5.75" hidden="1" customHeight="1" x14ac:dyDescent="0.2">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5.75" hidden="1" customHeight="1" x14ac:dyDescent="0.2">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5.75" hidden="1" customHeight="1" x14ac:dyDescent="0.2">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5.75" hidden="1" customHeight="1" x14ac:dyDescent="0.2">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5.75" hidden="1" customHeight="1" x14ac:dyDescent="0.2">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5.75" hidden="1" customHeight="1" x14ac:dyDescent="0.2">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5.75" hidden="1" customHeight="1" x14ac:dyDescent="0.2">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5.75" hidden="1" customHeight="1" x14ac:dyDescent="0.2">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sheetProtection algorithmName="SHA-512" hashValue="3BIrmlZjL0PNQxPnkDQIp3Wp4j45IR8JmBpn1HjwgBqZWNctjbzUdl0T0EjIPRlSGeeIQAfItO9HeW+8K4iZaA==" saltValue="1NfjYwjXo3WU40lxo4itfQ==" spinCount="100000" sheet="1" objects="1" scenarios="1"/>
  <mergeCells count="1">
    <mergeCell ref="A9:M27"/>
  </mergeCells>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57BB8A"/>
    <outlinePr summaryBelow="0" summaryRight="0"/>
  </sheetPr>
  <dimension ref="A1:AB70"/>
  <sheetViews>
    <sheetView zoomScaleNormal="100" workbookViewId="0">
      <pane ySplit="1" topLeftCell="A15" activePane="bottomLeft" state="frozen"/>
      <selection pane="bottomLeft" activeCell="A2" sqref="A2:P2"/>
    </sheetView>
  </sheetViews>
  <sheetFormatPr baseColWidth="10" defaultColWidth="0" defaultRowHeight="15" customHeight="1" zeroHeight="1" x14ac:dyDescent="0.15"/>
  <cols>
    <col min="1" max="1" width="22.83203125" style="242" customWidth="1"/>
    <col min="2" max="2" width="19.83203125" style="242" customWidth="1"/>
    <col min="3" max="3" width="21.5" style="242" customWidth="1"/>
    <col min="4" max="5" width="14.5" style="242" customWidth="1"/>
    <col min="6" max="6" width="16.1640625" style="242" customWidth="1"/>
    <col min="7" max="7" width="16.6640625" style="242" customWidth="1"/>
    <col min="8" max="8" width="15.83203125" style="242" customWidth="1"/>
    <col min="9" max="9" width="17.6640625" style="242" customWidth="1"/>
    <col min="10" max="10" width="18.5" style="242" customWidth="1"/>
    <col min="11" max="19" width="14.5" style="242" customWidth="1"/>
    <col min="20" max="28" width="0" style="242" hidden="1" customWidth="1"/>
    <col min="29" max="16384" width="14.5" style="242" hidden="1"/>
  </cols>
  <sheetData>
    <row r="1" spans="1:28" ht="23.25" customHeight="1" x14ac:dyDescent="0.15">
      <c r="A1" s="1451" t="s">
        <v>437</v>
      </c>
      <c r="B1" s="1452"/>
      <c r="C1" s="1452"/>
      <c r="D1" s="1452"/>
      <c r="E1" s="1452"/>
      <c r="F1" s="1452"/>
      <c r="G1" s="1452"/>
      <c r="H1" s="1452"/>
      <c r="I1" s="1452"/>
      <c r="J1" s="1452"/>
      <c r="K1" s="1452"/>
      <c r="L1" s="1452"/>
      <c r="M1" s="1452"/>
      <c r="N1" s="1452"/>
      <c r="O1" s="1452"/>
      <c r="P1" s="1452"/>
      <c r="Q1" s="666"/>
      <c r="R1" s="662"/>
      <c r="S1" s="662"/>
      <c r="T1" s="240"/>
      <c r="U1" s="240"/>
      <c r="V1" s="241"/>
      <c r="W1" s="241"/>
      <c r="X1" s="241"/>
      <c r="Y1" s="241"/>
      <c r="Z1" s="241"/>
      <c r="AA1" s="241"/>
      <c r="AB1" s="241"/>
    </row>
    <row r="2" spans="1:28" ht="190" customHeight="1" x14ac:dyDescent="0.15">
      <c r="A2" s="1453" t="s">
        <v>1089</v>
      </c>
      <c r="B2" s="1454"/>
      <c r="C2" s="1454"/>
      <c r="D2" s="1454"/>
      <c r="E2" s="1454"/>
      <c r="F2" s="1454"/>
      <c r="G2" s="1454"/>
      <c r="H2" s="1454"/>
      <c r="I2" s="1454"/>
      <c r="J2" s="1454"/>
      <c r="K2" s="1454"/>
      <c r="L2" s="1454"/>
      <c r="M2" s="1454"/>
      <c r="N2" s="1454"/>
      <c r="O2" s="1454"/>
      <c r="P2" s="1455"/>
      <c r="Q2" s="656"/>
      <c r="R2" s="663"/>
      <c r="S2" s="663"/>
      <c r="T2" s="653"/>
      <c r="U2" s="240"/>
      <c r="V2" s="241"/>
      <c r="W2" s="241"/>
      <c r="X2" s="241"/>
      <c r="Y2" s="241"/>
      <c r="Z2" s="241"/>
      <c r="AA2" s="241"/>
      <c r="AB2" s="241"/>
    </row>
    <row r="3" spans="1:28" ht="232.5" customHeight="1" x14ac:dyDescent="0.15">
      <c r="A3" s="1456" t="s">
        <v>1081</v>
      </c>
      <c r="B3" s="1457"/>
      <c r="C3" s="1457"/>
      <c r="D3" s="1457"/>
      <c r="E3" s="1457"/>
      <c r="F3" s="1457"/>
      <c r="G3" s="1457"/>
      <c r="H3" s="1457"/>
      <c r="I3" s="1457"/>
      <c r="J3" s="1457"/>
      <c r="K3" s="1457"/>
      <c r="L3" s="1457"/>
      <c r="M3" s="1457"/>
      <c r="N3" s="1457"/>
      <c r="O3" s="1457"/>
      <c r="P3" s="1458"/>
      <c r="Q3" s="657"/>
      <c r="R3" s="663"/>
      <c r="S3" s="663"/>
      <c r="T3" s="653"/>
      <c r="U3" s="240"/>
      <c r="V3" s="241"/>
      <c r="W3" s="241"/>
      <c r="X3" s="241"/>
      <c r="Y3" s="241"/>
      <c r="Z3" s="241"/>
      <c r="AA3" s="241"/>
      <c r="AB3" s="241"/>
    </row>
    <row r="4" spans="1:28" s="246" customFormat="1" ht="14" x14ac:dyDescent="0.15">
      <c r="A4" s="243"/>
      <c r="B4" s="243"/>
      <c r="C4" s="243"/>
      <c r="D4" s="243"/>
      <c r="E4" s="243"/>
      <c r="F4" s="243"/>
      <c r="G4" s="243"/>
      <c r="H4" s="243"/>
      <c r="I4" s="243"/>
      <c r="J4" s="243"/>
      <c r="K4" s="243"/>
      <c r="L4" s="243"/>
      <c r="M4" s="243"/>
      <c r="N4" s="243"/>
      <c r="O4" s="243"/>
      <c r="P4" s="243"/>
      <c r="Q4" s="658"/>
      <c r="R4" s="663"/>
      <c r="S4" s="663"/>
      <c r="T4" s="660"/>
      <c r="U4" s="244"/>
      <c r="V4" s="245"/>
      <c r="W4" s="245"/>
      <c r="X4" s="245"/>
      <c r="Y4" s="245"/>
      <c r="Z4" s="245"/>
      <c r="AA4" s="245"/>
      <c r="AB4" s="245"/>
    </row>
    <row r="5" spans="1:28" s="249" customFormat="1" ht="21" customHeight="1" x14ac:dyDescent="0.15">
      <c r="A5" s="1459" t="s">
        <v>438</v>
      </c>
      <c r="B5" s="1460"/>
      <c r="C5" s="1460"/>
      <c r="D5" s="1460"/>
      <c r="E5" s="1460"/>
      <c r="F5" s="1460"/>
      <c r="G5" s="1460"/>
      <c r="H5" s="1460"/>
      <c r="I5" s="1460"/>
      <c r="J5" s="1461"/>
      <c r="K5" s="247"/>
      <c r="L5" s="247"/>
      <c r="M5" s="247"/>
      <c r="N5" s="247"/>
      <c r="O5" s="247"/>
      <c r="P5" s="247"/>
      <c r="Q5" s="659"/>
      <c r="R5" s="663"/>
      <c r="S5" s="663"/>
      <c r="T5" s="661"/>
      <c r="U5" s="247"/>
      <c r="V5" s="248"/>
      <c r="W5" s="248"/>
      <c r="X5" s="248"/>
      <c r="Y5" s="248"/>
      <c r="Z5" s="248"/>
      <c r="AA5" s="248"/>
      <c r="AB5" s="248"/>
    </row>
    <row r="6" spans="1:28" ht="18" x14ac:dyDescent="0.15">
      <c r="A6" s="1462" t="s">
        <v>404</v>
      </c>
      <c r="B6" s="1463"/>
      <c r="C6" s="1463"/>
      <c r="D6" s="1463"/>
      <c r="E6" s="1463"/>
      <c r="F6" s="1463"/>
      <c r="G6" s="1463"/>
      <c r="H6" s="1463"/>
      <c r="I6" s="1463"/>
      <c r="J6" s="1463"/>
      <c r="K6" s="1463"/>
      <c r="L6" s="1463"/>
      <c r="M6" s="1463"/>
      <c r="N6" s="1463"/>
      <c r="O6" s="1463"/>
      <c r="P6" s="1464"/>
      <c r="Q6" s="250"/>
      <c r="R6" s="250"/>
      <c r="S6" s="250"/>
      <c r="T6" s="240"/>
      <c r="U6" s="240"/>
      <c r="V6" s="241"/>
      <c r="W6" s="241"/>
      <c r="X6" s="241"/>
      <c r="Y6" s="241"/>
      <c r="Z6" s="241"/>
      <c r="AA6" s="241"/>
      <c r="AB6" s="241"/>
    </row>
    <row r="7" spans="1:28" s="73" customFormat="1" ht="112.5" customHeight="1" x14ac:dyDescent="0.2">
      <c r="A7" s="648" t="s">
        <v>439</v>
      </c>
      <c r="B7" s="649" t="s">
        <v>405</v>
      </c>
      <c r="C7" s="650" t="s">
        <v>406</v>
      </c>
      <c r="D7" s="650" t="s">
        <v>412</v>
      </c>
      <c r="E7" s="650" t="s">
        <v>649</v>
      </c>
      <c r="F7" s="650" t="s">
        <v>651</v>
      </c>
      <c r="G7" s="650" t="s">
        <v>1083</v>
      </c>
      <c r="H7" s="650" t="s">
        <v>1082</v>
      </c>
      <c r="I7" s="650" t="s">
        <v>1087</v>
      </c>
      <c r="J7" s="650" t="s">
        <v>443</v>
      </c>
      <c r="K7" s="650" t="s">
        <v>1084</v>
      </c>
      <c r="L7" s="650" t="s">
        <v>1085</v>
      </c>
      <c r="M7" s="650" t="s">
        <v>1086</v>
      </c>
      <c r="N7" s="650" t="s">
        <v>444</v>
      </c>
      <c r="O7" s="650" t="s">
        <v>445</v>
      </c>
      <c r="P7" s="1283" t="s">
        <v>446</v>
      </c>
      <c r="Q7" s="1465"/>
      <c r="R7" s="655" t="s">
        <v>785</v>
      </c>
      <c r="S7" s="339" t="s">
        <v>784</v>
      </c>
      <c r="T7" s="651"/>
      <c r="U7" s="651"/>
      <c r="V7" s="652"/>
      <c r="W7" s="652"/>
      <c r="X7" s="652"/>
      <c r="Y7" s="652"/>
      <c r="Z7" s="652"/>
      <c r="AA7" s="652"/>
      <c r="AB7" s="652"/>
    </row>
    <row r="8" spans="1:28" ht="65" customHeight="1" x14ac:dyDescent="0.15">
      <c r="A8" s="251"/>
      <c r="B8" s="252"/>
      <c r="C8" s="252"/>
      <c r="D8" s="252"/>
      <c r="E8" s="169"/>
      <c r="F8" s="169"/>
      <c r="G8" s="253"/>
      <c r="H8" s="252"/>
      <c r="I8" s="252"/>
      <c r="J8" s="169"/>
      <c r="K8" s="252"/>
      <c r="L8" s="252"/>
      <c r="M8" s="252"/>
      <c r="N8" s="252"/>
      <c r="O8" s="252"/>
      <c r="P8" s="1469"/>
      <c r="Q8" s="1469"/>
      <c r="R8" s="679"/>
      <c r="S8" s="679"/>
      <c r="T8" s="653"/>
      <c r="U8" s="240"/>
      <c r="V8" s="241"/>
      <c r="W8" s="241"/>
      <c r="X8" s="241"/>
      <c r="Y8" s="241"/>
      <c r="Z8" s="241"/>
      <c r="AA8" s="241"/>
      <c r="AB8" s="241"/>
    </row>
    <row r="9" spans="1:28" ht="65" customHeight="1" x14ac:dyDescent="0.15">
      <c r="A9" s="236"/>
      <c r="B9" s="252"/>
      <c r="C9" s="252"/>
      <c r="D9" s="252"/>
      <c r="E9" s="169"/>
      <c r="F9" s="169"/>
      <c r="G9" s="253"/>
      <c r="H9" s="252"/>
      <c r="I9" s="252"/>
      <c r="J9" s="169"/>
      <c r="K9" s="252"/>
      <c r="L9" s="252"/>
      <c r="M9" s="252"/>
      <c r="N9" s="252"/>
      <c r="O9" s="252"/>
      <c r="P9" s="1469"/>
      <c r="Q9" s="1469"/>
      <c r="R9" s="679"/>
      <c r="S9" s="679"/>
      <c r="T9" s="653"/>
      <c r="U9" s="240"/>
      <c r="V9" s="241"/>
      <c r="W9" s="241"/>
      <c r="X9" s="241"/>
      <c r="Y9" s="241"/>
      <c r="Z9" s="241"/>
      <c r="AA9" s="241"/>
      <c r="AB9" s="241"/>
    </row>
    <row r="10" spans="1:28" ht="65" customHeight="1" x14ac:dyDescent="0.15">
      <c r="A10" s="236"/>
      <c r="B10" s="252"/>
      <c r="C10" s="252"/>
      <c r="D10" s="252"/>
      <c r="E10" s="169"/>
      <c r="F10" s="169"/>
      <c r="G10" s="253"/>
      <c r="H10" s="252"/>
      <c r="I10" s="252"/>
      <c r="J10" s="169"/>
      <c r="K10" s="252"/>
      <c r="L10" s="252"/>
      <c r="M10" s="252"/>
      <c r="N10" s="252"/>
      <c r="O10" s="252"/>
      <c r="P10" s="1469"/>
      <c r="Q10" s="1469"/>
      <c r="R10" s="679"/>
      <c r="S10" s="679"/>
      <c r="T10" s="653"/>
      <c r="U10" s="240"/>
      <c r="V10" s="241"/>
      <c r="W10" s="241"/>
      <c r="X10" s="241"/>
      <c r="Y10" s="241"/>
      <c r="Z10" s="241"/>
      <c r="AA10" s="241"/>
      <c r="AB10" s="241"/>
    </row>
    <row r="11" spans="1:28" ht="65" customHeight="1" x14ac:dyDescent="0.15">
      <c r="A11" s="236"/>
      <c r="B11" s="252"/>
      <c r="C11" s="252"/>
      <c r="D11" s="252"/>
      <c r="E11" s="169"/>
      <c r="F11" s="169"/>
      <c r="G11" s="253"/>
      <c r="H11" s="252"/>
      <c r="I11" s="252"/>
      <c r="J11" s="169"/>
      <c r="K11" s="252"/>
      <c r="L11" s="252"/>
      <c r="M11" s="252"/>
      <c r="N11" s="252"/>
      <c r="O11" s="252"/>
      <c r="P11" s="1469"/>
      <c r="Q11" s="1469"/>
      <c r="R11" s="679"/>
      <c r="S11" s="679"/>
      <c r="T11" s="653"/>
      <c r="U11" s="240"/>
      <c r="V11" s="241"/>
      <c r="W11" s="241"/>
      <c r="X11" s="241"/>
      <c r="Y11" s="241"/>
      <c r="Z11" s="241"/>
      <c r="AA11" s="241"/>
      <c r="AB11" s="241"/>
    </row>
    <row r="12" spans="1:28" ht="65" customHeight="1" x14ac:dyDescent="0.15">
      <c r="A12" s="236"/>
      <c r="B12" s="252"/>
      <c r="C12" s="252"/>
      <c r="D12" s="252"/>
      <c r="E12" s="169"/>
      <c r="F12" s="169"/>
      <c r="G12" s="253"/>
      <c r="H12" s="252"/>
      <c r="I12" s="252"/>
      <c r="J12" s="169"/>
      <c r="K12" s="252"/>
      <c r="L12" s="252"/>
      <c r="M12" s="252"/>
      <c r="N12" s="252"/>
      <c r="O12" s="252"/>
      <c r="P12" s="1469"/>
      <c r="Q12" s="1469"/>
      <c r="R12" s="679"/>
      <c r="S12" s="679"/>
      <c r="T12" s="653"/>
      <c r="U12" s="240"/>
      <c r="V12" s="241"/>
      <c r="W12" s="241"/>
      <c r="X12" s="241"/>
      <c r="Y12" s="241"/>
      <c r="Z12" s="241"/>
      <c r="AA12" s="241"/>
      <c r="AB12" s="241"/>
    </row>
    <row r="13" spans="1:28" ht="65" customHeight="1" x14ac:dyDescent="0.15">
      <c r="A13" s="236"/>
      <c r="B13" s="252"/>
      <c r="C13" s="252"/>
      <c r="D13" s="252"/>
      <c r="E13" s="169"/>
      <c r="F13" s="169"/>
      <c r="G13" s="253"/>
      <c r="H13" s="252"/>
      <c r="I13" s="252"/>
      <c r="J13" s="169"/>
      <c r="K13" s="252"/>
      <c r="L13" s="252"/>
      <c r="M13" s="252"/>
      <c r="N13" s="252"/>
      <c r="O13" s="252"/>
      <c r="P13" s="1469"/>
      <c r="Q13" s="1469"/>
      <c r="R13" s="679"/>
      <c r="S13" s="679"/>
      <c r="T13" s="653"/>
      <c r="U13" s="240"/>
      <c r="V13" s="241"/>
      <c r="W13" s="241"/>
      <c r="X13" s="241"/>
      <c r="Y13" s="241"/>
      <c r="Z13" s="241"/>
      <c r="AA13" s="241"/>
      <c r="AB13" s="241"/>
    </row>
    <row r="14" spans="1:28" ht="65" customHeight="1" x14ac:dyDescent="0.15">
      <c r="A14" s="236"/>
      <c r="B14" s="252"/>
      <c r="C14" s="252"/>
      <c r="D14" s="252"/>
      <c r="E14" s="169"/>
      <c r="F14" s="169"/>
      <c r="G14" s="253"/>
      <c r="H14" s="252"/>
      <c r="I14" s="252"/>
      <c r="J14" s="169"/>
      <c r="K14" s="252"/>
      <c r="L14" s="252"/>
      <c r="M14" s="252"/>
      <c r="N14" s="252"/>
      <c r="O14" s="252"/>
      <c r="P14" s="1469"/>
      <c r="Q14" s="1469"/>
      <c r="R14" s="679"/>
      <c r="S14" s="679"/>
      <c r="T14" s="653"/>
      <c r="U14" s="240"/>
      <c r="V14" s="241"/>
      <c r="W14" s="241"/>
      <c r="X14" s="241"/>
      <c r="Y14" s="241"/>
      <c r="Z14" s="241"/>
      <c r="AA14" s="241"/>
      <c r="AB14" s="241"/>
    </row>
    <row r="15" spans="1:28" ht="65" customHeight="1" x14ac:dyDescent="0.15">
      <c r="A15" s="236"/>
      <c r="B15" s="252"/>
      <c r="C15" s="252"/>
      <c r="D15" s="252"/>
      <c r="E15" s="169"/>
      <c r="F15" s="169"/>
      <c r="G15" s="253"/>
      <c r="H15" s="252"/>
      <c r="I15" s="252"/>
      <c r="J15" s="169"/>
      <c r="K15" s="252"/>
      <c r="L15" s="252"/>
      <c r="M15" s="252"/>
      <c r="N15" s="252"/>
      <c r="O15" s="252"/>
      <c r="P15" s="1469"/>
      <c r="Q15" s="1469"/>
      <c r="R15" s="679"/>
      <c r="S15" s="679"/>
      <c r="T15" s="653"/>
      <c r="U15" s="240"/>
      <c r="V15" s="241"/>
      <c r="W15" s="241"/>
      <c r="X15" s="241"/>
      <c r="Y15" s="241"/>
      <c r="Z15" s="241"/>
      <c r="AA15" s="241"/>
      <c r="AB15" s="241"/>
    </row>
    <row r="16" spans="1:28" ht="65" customHeight="1" x14ac:dyDescent="0.15">
      <c r="A16" s="236"/>
      <c r="B16" s="252"/>
      <c r="C16" s="252"/>
      <c r="D16" s="252"/>
      <c r="E16" s="169"/>
      <c r="F16" s="169"/>
      <c r="G16" s="253"/>
      <c r="H16" s="252"/>
      <c r="I16" s="252"/>
      <c r="J16" s="169"/>
      <c r="K16" s="252"/>
      <c r="L16" s="252"/>
      <c r="M16" s="252"/>
      <c r="N16" s="252"/>
      <c r="O16" s="252"/>
      <c r="P16" s="1469"/>
      <c r="Q16" s="1469"/>
      <c r="R16" s="679"/>
      <c r="S16" s="679"/>
      <c r="T16" s="653"/>
      <c r="U16" s="240"/>
      <c r="V16" s="241"/>
      <c r="W16" s="241"/>
      <c r="X16" s="241"/>
      <c r="Y16" s="241"/>
      <c r="Z16" s="241"/>
      <c r="AA16" s="241"/>
      <c r="AB16" s="241"/>
    </row>
    <row r="17" spans="1:28" ht="65" customHeight="1" x14ac:dyDescent="0.15">
      <c r="A17" s="236"/>
      <c r="B17" s="252"/>
      <c r="C17" s="252"/>
      <c r="D17" s="252"/>
      <c r="E17" s="169"/>
      <c r="F17" s="169"/>
      <c r="G17" s="253"/>
      <c r="H17" s="252"/>
      <c r="I17" s="252"/>
      <c r="J17" s="169"/>
      <c r="K17" s="252"/>
      <c r="L17" s="252"/>
      <c r="M17" s="252"/>
      <c r="N17" s="252"/>
      <c r="O17" s="252"/>
      <c r="P17" s="1469"/>
      <c r="Q17" s="1469"/>
      <c r="R17" s="679"/>
      <c r="S17" s="679"/>
      <c r="T17" s="653"/>
      <c r="U17" s="240"/>
      <c r="V17" s="241"/>
      <c r="W17" s="241"/>
      <c r="X17" s="241"/>
      <c r="Y17" s="241"/>
      <c r="Z17" s="241"/>
      <c r="AA17" s="241"/>
      <c r="AB17" s="241"/>
    </row>
    <row r="18" spans="1:28" ht="14" x14ac:dyDescent="0.15">
      <c r="A18" s="254"/>
      <c r="B18" s="254"/>
      <c r="C18" s="254"/>
      <c r="D18" s="254"/>
      <c r="E18" s="254"/>
      <c r="F18" s="254"/>
      <c r="G18" s="254"/>
      <c r="H18" s="255"/>
      <c r="I18" s="255"/>
      <c r="J18" s="255"/>
      <c r="K18" s="255"/>
      <c r="L18" s="255"/>
      <c r="M18" s="255"/>
      <c r="N18" s="255"/>
      <c r="O18" s="255"/>
      <c r="P18" s="273"/>
      <c r="Q18" s="654"/>
      <c r="R18" s="363"/>
      <c r="S18" s="665"/>
      <c r="T18" s="240"/>
      <c r="U18" s="240"/>
      <c r="V18" s="241"/>
      <c r="W18" s="241"/>
      <c r="X18" s="241"/>
      <c r="Y18" s="241"/>
      <c r="Z18" s="241"/>
      <c r="AA18" s="241"/>
      <c r="AB18" s="241"/>
    </row>
    <row r="19" spans="1:28" ht="18" x14ac:dyDescent="0.15">
      <c r="A19" s="1466" t="s">
        <v>447</v>
      </c>
      <c r="B19" s="1467"/>
      <c r="C19" s="1467"/>
      <c r="D19" s="1467"/>
      <c r="E19" s="1467"/>
      <c r="F19" s="1467"/>
      <c r="G19" s="1467"/>
      <c r="H19" s="1467"/>
      <c r="I19" s="1467"/>
      <c r="J19" s="1468"/>
      <c r="K19" s="254"/>
      <c r="L19" s="254"/>
      <c r="M19" s="254"/>
      <c r="N19" s="254"/>
      <c r="O19" s="254"/>
      <c r="P19" s="274"/>
      <c r="Q19" s="275"/>
      <c r="R19" s="663"/>
      <c r="S19" s="663"/>
      <c r="T19" s="653"/>
      <c r="U19" s="240"/>
      <c r="V19" s="241"/>
      <c r="W19" s="241"/>
      <c r="X19" s="241"/>
      <c r="Y19" s="241"/>
      <c r="Z19" s="241"/>
      <c r="AA19" s="241"/>
      <c r="AB19" s="241"/>
    </row>
    <row r="20" spans="1:28" ht="30" x14ac:dyDescent="0.15">
      <c r="A20" s="256" t="s">
        <v>439</v>
      </c>
      <c r="B20" s="257" t="s">
        <v>448</v>
      </c>
      <c r="C20" s="257" t="s">
        <v>412</v>
      </c>
      <c r="D20" s="258"/>
      <c r="E20" s="259"/>
      <c r="F20" s="259"/>
      <c r="G20" s="254"/>
      <c r="H20" s="254"/>
      <c r="I20" s="254"/>
      <c r="J20" s="254"/>
      <c r="K20" s="254"/>
      <c r="L20" s="254"/>
      <c r="M20" s="254"/>
      <c r="N20" s="254"/>
      <c r="O20" s="254"/>
      <c r="P20" s="274"/>
      <c r="Q20" s="275"/>
      <c r="R20" s="663"/>
      <c r="S20" s="663"/>
      <c r="T20" s="653"/>
      <c r="U20" s="240"/>
      <c r="V20" s="241"/>
      <c r="W20" s="241"/>
      <c r="X20" s="241"/>
      <c r="Y20" s="241"/>
      <c r="Z20" s="241"/>
      <c r="AA20" s="241"/>
      <c r="AB20" s="241"/>
    </row>
    <row r="21" spans="1:28" ht="25" customHeight="1" x14ac:dyDescent="0.15">
      <c r="A21" s="236"/>
      <c r="B21" s="260"/>
      <c r="C21" s="252"/>
      <c r="D21" s="261"/>
      <c r="E21" s="259"/>
      <c r="F21" s="259"/>
      <c r="G21" s="254"/>
      <c r="H21" s="254"/>
      <c r="I21" s="254"/>
      <c r="J21" s="254"/>
      <c r="K21" s="254"/>
      <c r="L21" s="254"/>
      <c r="M21" s="254"/>
      <c r="N21" s="254"/>
      <c r="O21" s="254"/>
      <c r="P21" s="274"/>
      <c r="Q21" s="275"/>
      <c r="R21" s="663"/>
      <c r="S21" s="663"/>
      <c r="T21" s="653"/>
      <c r="U21" s="240"/>
      <c r="V21" s="241"/>
      <c r="W21" s="241"/>
      <c r="X21" s="241"/>
      <c r="Y21" s="241"/>
      <c r="Z21" s="241"/>
      <c r="AA21" s="241"/>
      <c r="AB21" s="241"/>
    </row>
    <row r="22" spans="1:28" ht="25" customHeight="1" x14ac:dyDescent="0.15">
      <c r="A22" s="236"/>
      <c r="B22" s="260"/>
      <c r="C22" s="252"/>
      <c r="D22" s="261"/>
      <c r="E22" s="259"/>
      <c r="F22" s="259"/>
      <c r="G22" s="254"/>
      <c r="H22" s="254"/>
      <c r="I22" s="254"/>
      <c r="J22" s="254"/>
      <c r="K22" s="254"/>
      <c r="L22" s="254"/>
      <c r="M22" s="254"/>
      <c r="N22" s="254"/>
      <c r="O22" s="254"/>
      <c r="P22" s="274"/>
      <c r="Q22" s="275"/>
      <c r="R22" s="663"/>
      <c r="S22" s="663"/>
      <c r="T22" s="653"/>
      <c r="U22" s="240"/>
      <c r="V22" s="241"/>
      <c r="W22" s="241"/>
      <c r="X22" s="241"/>
      <c r="Y22" s="241"/>
      <c r="Z22" s="241"/>
      <c r="AA22" s="241"/>
      <c r="AB22" s="241"/>
    </row>
    <row r="23" spans="1:28" ht="25" customHeight="1" x14ac:dyDescent="0.15">
      <c r="A23" s="236"/>
      <c r="B23" s="260"/>
      <c r="C23" s="252"/>
      <c r="D23" s="261"/>
      <c r="E23" s="259"/>
      <c r="F23" s="259"/>
      <c r="G23" s="254"/>
      <c r="H23" s="254"/>
      <c r="I23" s="254"/>
      <c r="J23" s="254"/>
      <c r="K23" s="254"/>
      <c r="L23" s="254"/>
      <c r="M23" s="254"/>
      <c r="N23" s="254"/>
      <c r="O23" s="254"/>
      <c r="P23" s="274"/>
      <c r="Q23" s="275"/>
      <c r="R23" s="663"/>
      <c r="S23" s="663"/>
      <c r="T23" s="653"/>
      <c r="U23" s="240"/>
      <c r="V23" s="241"/>
      <c r="W23" s="241"/>
      <c r="X23" s="241"/>
      <c r="Y23" s="241"/>
      <c r="Z23" s="241"/>
      <c r="AA23" s="241"/>
      <c r="AB23" s="241"/>
    </row>
    <row r="24" spans="1:28" ht="25" customHeight="1" x14ac:dyDescent="0.15">
      <c r="A24" s="236"/>
      <c r="B24" s="260"/>
      <c r="C24" s="252"/>
      <c r="D24" s="262"/>
      <c r="E24" s="259"/>
      <c r="F24" s="259"/>
      <c r="G24" s="254"/>
      <c r="H24" s="254"/>
      <c r="I24" s="254"/>
      <c r="J24" s="254"/>
      <c r="K24" s="254"/>
      <c r="L24" s="254"/>
      <c r="M24" s="254"/>
      <c r="N24" s="254"/>
      <c r="O24" s="254"/>
      <c r="P24" s="274"/>
      <c r="Q24" s="275"/>
      <c r="R24" s="663"/>
      <c r="S24" s="663"/>
      <c r="T24" s="653"/>
      <c r="U24" s="240"/>
      <c r="V24" s="241"/>
      <c r="W24" s="241"/>
      <c r="X24" s="241"/>
      <c r="Y24" s="241"/>
      <c r="Z24" s="241"/>
      <c r="AA24" s="241"/>
      <c r="AB24" s="241"/>
    </row>
    <row r="25" spans="1:28" ht="14" x14ac:dyDescent="0.15">
      <c r="A25" s="254"/>
      <c r="B25" s="254"/>
      <c r="C25" s="254"/>
      <c r="D25" s="254"/>
      <c r="E25" s="254"/>
      <c r="F25" s="254"/>
      <c r="G25" s="254"/>
      <c r="H25" s="254"/>
      <c r="I25" s="254"/>
      <c r="J25" s="254"/>
      <c r="K25" s="254"/>
      <c r="L25" s="254"/>
      <c r="M25" s="254"/>
      <c r="N25" s="254"/>
      <c r="O25" s="254"/>
      <c r="P25" s="274"/>
      <c r="Q25" s="275"/>
      <c r="R25" s="663"/>
      <c r="S25" s="663"/>
      <c r="T25" s="653"/>
      <c r="U25" s="240"/>
      <c r="V25" s="241"/>
      <c r="W25" s="241"/>
      <c r="X25" s="241"/>
      <c r="Y25" s="241"/>
      <c r="Z25" s="241"/>
      <c r="AA25" s="241"/>
      <c r="AB25" s="241"/>
    </row>
    <row r="26" spans="1:28" ht="19" customHeight="1" x14ac:dyDescent="0.15">
      <c r="A26" s="1470" t="s">
        <v>410</v>
      </c>
      <c r="B26" s="1471"/>
      <c r="C26" s="1471"/>
      <c r="D26" s="1471"/>
      <c r="E26" s="1471"/>
      <c r="F26" s="1471"/>
      <c r="G26" s="1471"/>
      <c r="H26" s="1471"/>
      <c r="I26" s="1472"/>
      <c r="J26" s="254"/>
      <c r="K26" s="254"/>
      <c r="L26" s="254"/>
      <c r="M26" s="254"/>
      <c r="N26" s="254"/>
      <c r="O26" s="254"/>
      <c r="P26" s="274"/>
      <c r="Q26" s="275"/>
      <c r="R26" s="663"/>
      <c r="S26" s="663"/>
      <c r="T26" s="653"/>
      <c r="U26" s="240"/>
      <c r="V26" s="241"/>
      <c r="W26" s="241"/>
      <c r="X26" s="241"/>
      <c r="Y26" s="241"/>
      <c r="Z26" s="241"/>
      <c r="AA26" s="241"/>
      <c r="AB26" s="241"/>
    </row>
    <row r="27" spans="1:28" ht="19" customHeight="1" x14ac:dyDescent="0.15">
      <c r="A27" s="256" t="s">
        <v>439</v>
      </c>
      <c r="B27" s="1473" t="s">
        <v>527</v>
      </c>
      <c r="C27" s="1474"/>
      <c r="D27" s="1474"/>
      <c r="E27" s="1474"/>
      <c r="F27" s="1474"/>
      <c r="G27" s="1474"/>
      <c r="H27" s="1474"/>
      <c r="I27" s="1475"/>
      <c r="J27" s="254"/>
      <c r="K27" s="254"/>
      <c r="L27" s="254"/>
      <c r="M27" s="254"/>
      <c r="N27" s="254"/>
      <c r="O27" s="254"/>
      <c r="P27" s="274"/>
      <c r="Q27" s="275"/>
      <c r="R27" s="663"/>
      <c r="S27" s="663"/>
      <c r="T27" s="653"/>
      <c r="U27" s="240"/>
      <c r="V27" s="241"/>
      <c r="W27" s="241"/>
      <c r="X27" s="241"/>
      <c r="Y27" s="241"/>
      <c r="Z27" s="241"/>
      <c r="AA27" s="241"/>
      <c r="AB27" s="241"/>
    </row>
    <row r="28" spans="1:28" ht="28.5" customHeight="1" x14ac:dyDescent="0.15">
      <c r="A28" s="263"/>
      <c r="B28" s="1429"/>
      <c r="C28" s="1430"/>
      <c r="D28" s="1430"/>
      <c r="E28" s="1430"/>
      <c r="F28" s="1430"/>
      <c r="G28" s="1430"/>
      <c r="H28" s="1430"/>
      <c r="I28" s="1431"/>
      <c r="J28" s="264"/>
      <c r="K28" s="254"/>
      <c r="L28" s="254"/>
      <c r="M28" s="254"/>
      <c r="N28" s="254"/>
      <c r="O28" s="254"/>
      <c r="P28" s="274"/>
      <c r="Q28" s="275"/>
      <c r="R28" s="663"/>
      <c r="S28" s="663"/>
      <c r="T28" s="653"/>
      <c r="U28" s="240"/>
      <c r="V28" s="241"/>
      <c r="W28" s="241"/>
      <c r="X28" s="241"/>
      <c r="Y28" s="241"/>
      <c r="Z28" s="241"/>
      <c r="AA28" s="241"/>
      <c r="AB28" s="241"/>
    </row>
    <row r="29" spans="1:28" ht="28.5" customHeight="1" x14ac:dyDescent="0.15">
      <c r="A29" s="348"/>
      <c r="B29" s="1429"/>
      <c r="C29" s="1430"/>
      <c r="D29" s="1430"/>
      <c r="E29" s="1430"/>
      <c r="F29" s="1430"/>
      <c r="G29" s="1430"/>
      <c r="H29" s="1430"/>
      <c r="I29" s="1442"/>
      <c r="J29" s="349"/>
      <c r="K29" s="254"/>
      <c r="L29" s="254"/>
      <c r="M29" s="254"/>
      <c r="N29" s="254"/>
      <c r="O29" s="254"/>
      <c r="P29" s="274"/>
      <c r="Q29" s="275"/>
      <c r="R29" s="663"/>
      <c r="S29" s="663"/>
      <c r="T29" s="653"/>
      <c r="U29" s="240"/>
      <c r="V29" s="241"/>
      <c r="W29" s="241"/>
      <c r="X29" s="241"/>
      <c r="Y29" s="241"/>
      <c r="Z29" s="241"/>
      <c r="AA29" s="241"/>
      <c r="AB29" s="241"/>
    </row>
    <row r="30" spans="1:28" ht="28.5" customHeight="1" x14ac:dyDescent="0.15">
      <c r="A30" s="348"/>
      <c r="B30" s="1429"/>
      <c r="C30" s="1430"/>
      <c r="D30" s="1430"/>
      <c r="E30" s="1430"/>
      <c r="F30" s="1430"/>
      <c r="G30" s="1430"/>
      <c r="H30" s="1430"/>
      <c r="I30" s="1442"/>
      <c r="J30" s="349"/>
      <c r="K30" s="254"/>
      <c r="L30" s="254"/>
      <c r="M30" s="254"/>
      <c r="N30" s="254"/>
      <c r="O30" s="254"/>
      <c r="P30" s="274"/>
      <c r="Q30" s="275"/>
      <c r="R30" s="663"/>
      <c r="S30" s="663"/>
      <c r="T30" s="653"/>
      <c r="U30" s="240"/>
      <c r="V30" s="241"/>
      <c r="W30" s="241"/>
      <c r="X30" s="241"/>
      <c r="Y30" s="241"/>
      <c r="Z30" s="241"/>
      <c r="AA30" s="241"/>
      <c r="AB30" s="241"/>
    </row>
    <row r="31" spans="1:28" ht="28.5" customHeight="1" x14ac:dyDescent="0.15">
      <c r="A31" s="348"/>
      <c r="B31" s="1429"/>
      <c r="C31" s="1430"/>
      <c r="D31" s="1430"/>
      <c r="E31" s="1430"/>
      <c r="F31" s="1430"/>
      <c r="G31" s="1430"/>
      <c r="H31" s="1430"/>
      <c r="I31" s="1442"/>
      <c r="J31" s="349"/>
      <c r="K31" s="254"/>
      <c r="L31" s="254"/>
      <c r="M31" s="254"/>
      <c r="N31" s="254"/>
      <c r="O31" s="254"/>
      <c r="P31" s="274"/>
      <c r="Q31" s="275"/>
      <c r="R31" s="663"/>
      <c r="S31" s="663"/>
      <c r="T31" s="653"/>
      <c r="U31" s="240"/>
      <c r="V31" s="241"/>
      <c r="W31" s="241"/>
      <c r="X31" s="241"/>
      <c r="Y31" s="241"/>
      <c r="Z31" s="241"/>
      <c r="AA31" s="241"/>
      <c r="AB31" s="241"/>
    </row>
    <row r="32" spans="1:28" ht="28.5" customHeight="1" x14ac:dyDescent="0.15">
      <c r="A32" s="348"/>
      <c r="B32" s="1429"/>
      <c r="C32" s="1430"/>
      <c r="D32" s="1430"/>
      <c r="E32" s="1430"/>
      <c r="F32" s="1430"/>
      <c r="G32" s="1430"/>
      <c r="H32" s="1430"/>
      <c r="I32" s="1442"/>
      <c r="J32" s="349"/>
      <c r="K32" s="254"/>
      <c r="L32" s="254"/>
      <c r="M32" s="254"/>
      <c r="N32" s="254"/>
      <c r="O32" s="254"/>
      <c r="P32" s="274"/>
      <c r="Q32" s="275"/>
      <c r="R32" s="663"/>
      <c r="S32" s="663"/>
      <c r="T32" s="653"/>
      <c r="U32" s="240"/>
      <c r="V32" s="241"/>
      <c r="W32" s="241"/>
      <c r="X32" s="241"/>
      <c r="Y32" s="241"/>
      <c r="Z32" s="241"/>
      <c r="AA32" s="241"/>
      <c r="AB32" s="241"/>
    </row>
    <row r="33" spans="1:28" ht="28.5" customHeight="1" x14ac:dyDescent="0.15">
      <c r="A33" s="348"/>
      <c r="B33" s="1429"/>
      <c r="C33" s="1430"/>
      <c r="D33" s="1430"/>
      <c r="E33" s="1430"/>
      <c r="F33" s="1430"/>
      <c r="G33" s="1430"/>
      <c r="H33" s="1430"/>
      <c r="I33" s="1442"/>
      <c r="J33" s="349"/>
      <c r="K33" s="254"/>
      <c r="L33" s="254"/>
      <c r="M33" s="254"/>
      <c r="N33" s="254"/>
      <c r="O33" s="254"/>
      <c r="P33" s="274"/>
      <c r="Q33" s="275"/>
      <c r="R33" s="663"/>
      <c r="S33" s="663"/>
      <c r="T33" s="653"/>
      <c r="U33" s="240"/>
      <c r="V33" s="241"/>
      <c r="W33" s="241"/>
      <c r="X33" s="241"/>
      <c r="Y33" s="241"/>
      <c r="Z33" s="241"/>
      <c r="AA33" s="241"/>
      <c r="AB33" s="241"/>
    </row>
    <row r="34" spans="1:28" ht="28.5" customHeight="1" x14ac:dyDescent="0.15">
      <c r="A34" s="348"/>
      <c r="B34" s="1429"/>
      <c r="C34" s="1430"/>
      <c r="D34" s="1430"/>
      <c r="E34" s="1430"/>
      <c r="F34" s="1430"/>
      <c r="G34" s="1430"/>
      <c r="H34" s="1430"/>
      <c r="I34" s="1431"/>
      <c r="J34" s="264"/>
      <c r="K34" s="254"/>
      <c r="L34" s="254"/>
      <c r="M34" s="254"/>
      <c r="N34" s="254"/>
      <c r="O34" s="254"/>
      <c r="P34" s="274"/>
      <c r="Q34" s="275"/>
      <c r="R34" s="663"/>
      <c r="S34" s="663"/>
      <c r="T34" s="653"/>
      <c r="U34" s="240"/>
      <c r="V34" s="241"/>
      <c r="W34" s="241"/>
      <c r="X34" s="241"/>
      <c r="Y34" s="241"/>
      <c r="Z34" s="241"/>
      <c r="AA34" s="241"/>
      <c r="AB34" s="241"/>
    </row>
    <row r="35" spans="1:28" ht="28.5" customHeight="1" x14ac:dyDescent="0.15">
      <c r="A35" s="263"/>
      <c r="B35" s="1476"/>
      <c r="C35" s="1477"/>
      <c r="D35" s="1477"/>
      <c r="E35" s="1477"/>
      <c r="F35" s="1477"/>
      <c r="G35" s="1477"/>
      <c r="H35" s="1477"/>
      <c r="I35" s="1478"/>
      <c r="J35" s="349"/>
      <c r="K35" s="254"/>
      <c r="L35" s="254"/>
      <c r="M35" s="254"/>
      <c r="N35" s="254"/>
      <c r="O35" s="254"/>
      <c r="P35" s="274"/>
      <c r="Q35" s="275"/>
      <c r="R35" s="663"/>
      <c r="S35" s="663"/>
      <c r="T35" s="653"/>
      <c r="U35" s="240"/>
      <c r="V35" s="241"/>
      <c r="W35" s="241"/>
      <c r="X35" s="241"/>
      <c r="Y35" s="241"/>
      <c r="Z35" s="241"/>
      <c r="AA35" s="241"/>
      <c r="AB35" s="241"/>
    </row>
    <row r="36" spans="1:28" ht="28.5" customHeight="1" x14ac:dyDescent="0.15">
      <c r="A36" s="348"/>
      <c r="B36" s="1429"/>
      <c r="C36" s="1430"/>
      <c r="D36" s="1430"/>
      <c r="E36" s="1430"/>
      <c r="F36" s="1430"/>
      <c r="G36" s="1430"/>
      <c r="H36" s="1430"/>
      <c r="I36" s="1442"/>
      <c r="J36" s="349"/>
      <c r="K36" s="254"/>
      <c r="L36" s="254"/>
      <c r="M36" s="254"/>
      <c r="N36" s="254"/>
      <c r="O36" s="254"/>
      <c r="P36" s="274"/>
      <c r="Q36" s="275"/>
      <c r="R36" s="663"/>
      <c r="S36" s="663"/>
      <c r="T36" s="653"/>
      <c r="U36" s="240"/>
      <c r="V36" s="241"/>
      <c r="W36" s="241"/>
      <c r="X36" s="241"/>
      <c r="Y36" s="241"/>
      <c r="Z36" s="241"/>
      <c r="AA36" s="241"/>
      <c r="AB36" s="241"/>
    </row>
    <row r="37" spans="1:28" ht="28.5" customHeight="1" x14ac:dyDescent="0.15">
      <c r="A37" s="263"/>
      <c r="B37" s="1429"/>
      <c r="C37" s="1430"/>
      <c r="D37" s="1430"/>
      <c r="E37" s="1430"/>
      <c r="F37" s="1430"/>
      <c r="G37" s="1430"/>
      <c r="H37" s="1430"/>
      <c r="I37" s="1431"/>
      <c r="J37" s="264"/>
      <c r="K37" s="254"/>
      <c r="L37" s="254"/>
      <c r="M37" s="254"/>
      <c r="N37" s="254"/>
      <c r="O37" s="254"/>
      <c r="P37" s="274"/>
      <c r="Q37" s="275"/>
      <c r="R37" s="663"/>
      <c r="S37" s="663"/>
      <c r="T37" s="653"/>
      <c r="U37" s="240"/>
      <c r="V37" s="241"/>
      <c r="W37" s="241"/>
      <c r="X37" s="241"/>
      <c r="Y37" s="241"/>
      <c r="Z37" s="241"/>
      <c r="AA37" s="241"/>
      <c r="AB37" s="241"/>
    </row>
    <row r="38" spans="1:28" ht="28.5" customHeight="1" x14ac:dyDescent="0.15">
      <c r="A38" s="348"/>
      <c r="B38" s="1429"/>
      <c r="C38" s="1430"/>
      <c r="D38" s="1430"/>
      <c r="E38" s="1430"/>
      <c r="F38" s="1430"/>
      <c r="G38" s="1430"/>
      <c r="H38" s="1430"/>
      <c r="I38" s="1431"/>
      <c r="J38" s="264"/>
      <c r="K38" s="254"/>
      <c r="L38" s="254"/>
      <c r="M38" s="254"/>
      <c r="N38" s="254"/>
      <c r="O38" s="254"/>
      <c r="P38" s="274"/>
      <c r="Q38" s="275"/>
      <c r="R38" s="663"/>
      <c r="S38" s="663"/>
      <c r="T38" s="653"/>
      <c r="U38" s="240"/>
      <c r="V38" s="241"/>
      <c r="W38" s="241"/>
      <c r="X38" s="241"/>
      <c r="Y38" s="241"/>
      <c r="Z38" s="241"/>
      <c r="AA38" s="241"/>
      <c r="AB38" s="241"/>
    </row>
    <row r="39" spans="1:28" ht="28.5" customHeight="1" x14ac:dyDescent="0.15">
      <c r="A39" s="348"/>
      <c r="B39" s="1429"/>
      <c r="C39" s="1430"/>
      <c r="D39" s="1430"/>
      <c r="E39" s="1430"/>
      <c r="F39" s="1430"/>
      <c r="G39" s="1430"/>
      <c r="H39" s="1430"/>
      <c r="I39" s="1431"/>
      <c r="J39" s="264"/>
      <c r="K39" s="254"/>
      <c r="L39" s="254"/>
      <c r="M39" s="254"/>
      <c r="N39" s="254"/>
      <c r="O39" s="254"/>
      <c r="P39" s="274"/>
      <c r="Q39" s="275"/>
      <c r="R39" s="663"/>
      <c r="S39" s="663"/>
      <c r="T39" s="653"/>
      <c r="U39" s="240"/>
      <c r="V39" s="241"/>
      <c r="W39" s="241"/>
      <c r="X39" s="241"/>
      <c r="Y39" s="241"/>
      <c r="Z39" s="241"/>
      <c r="AA39" s="241"/>
      <c r="AB39" s="241"/>
    </row>
    <row r="40" spans="1:28" ht="28.5" customHeight="1" x14ac:dyDescent="0.15">
      <c r="A40" s="348"/>
      <c r="B40" s="1429"/>
      <c r="C40" s="1430"/>
      <c r="D40" s="1430"/>
      <c r="E40" s="1430"/>
      <c r="F40" s="1430"/>
      <c r="G40" s="1430"/>
      <c r="H40" s="1430"/>
      <c r="I40" s="1431"/>
      <c r="J40" s="264"/>
      <c r="K40" s="254"/>
      <c r="L40" s="254"/>
      <c r="M40" s="254"/>
      <c r="N40" s="254"/>
      <c r="O40" s="254"/>
      <c r="P40" s="274"/>
      <c r="Q40" s="275"/>
      <c r="R40" s="663"/>
      <c r="S40" s="663"/>
      <c r="T40" s="653"/>
      <c r="U40" s="240"/>
      <c r="V40" s="241"/>
      <c r="W40" s="241"/>
      <c r="X40" s="241"/>
      <c r="Y40" s="241"/>
      <c r="Z40" s="241"/>
      <c r="AA40" s="241"/>
      <c r="AB40" s="241"/>
    </row>
    <row r="41" spans="1:28" ht="28.5" customHeight="1" x14ac:dyDescent="0.15">
      <c r="A41" s="348"/>
      <c r="B41" s="1429"/>
      <c r="C41" s="1430"/>
      <c r="D41" s="1430"/>
      <c r="E41" s="1430"/>
      <c r="F41" s="1430"/>
      <c r="G41" s="1430"/>
      <c r="H41" s="1430"/>
      <c r="I41" s="1442"/>
      <c r="J41" s="349"/>
      <c r="K41" s="254"/>
      <c r="L41" s="254"/>
      <c r="M41" s="254"/>
      <c r="N41" s="254"/>
      <c r="O41" s="254"/>
      <c r="P41" s="274"/>
      <c r="Q41" s="275"/>
      <c r="R41" s="663"/>
      <c r="S41" s="663"/>
      <c r="T41" s="653"/>
      <c r="U41" s="240"/>
      <c r="V41" s="241"/>
      <c r="W41" s="241"/>
      <c r="X41" s="241"/>
      <c r="Y41" s="241"/>
      <c r="Z41" s="241"/>
      <c r="AA41" s="241"/>
      <c r="AB41" s="241"/>
    </row>
    <row r="42" spans="1:28" ht="28.5" customHeight="1" x14ac:dyDescent="0.15">
      <c r="A42" s="263"/>
      <c r="B42" s="1443"/>
      <c r="C42" s="1430"/>
      <c r="D42" s="1430"/>
      <c r="E42" s="1430"/>
      <c r="F42" s="1430"/>
      <c r="G42" s="1430"/>
      <c r="H42" s="1430"/>
      <c r="I42" s="1442"/>
      <c r="J42" s="349"/>
      <c r="K42" s="254"/>
      <c r="L42" s="254"/>
      <c r="M42" s="254"/>
      <c r="N42" s="254"/>
      <c r="O42" s="254"/>
      <c r="P42" s="274"/>
      <c r="Q42" s="275"/>
      <c r="R42" s="663"/>
      <c r="S42" s="663"/>
      <c r="T42" s="653"/>
      <c r="U42" s="240"/>
      <c r="V42" s="241"/>
      <c r="W42" s="241"/>
      <c r="X42" s="241"/>
      <c r="Y42" s="241"/>
      <c r="Z42" s="241"/>
      <c r="AA42" s="241"/>
      <c r="AB42" s="241"/>
    </row>
    <row r="43" spans="1:28" ht="14" x14ac:dyDescent="0.15">
      <c r="A43" s="254"/>
      <c r="B43" s="255"/>
      <c r="C43" s="255"/>
      <c r="D43" s="255"/>
      <c r="E43" s="255"/>
      <c r="F43" s="255"/>
      <c r="G43" s="255"/>
      <c r="H43" s="255"/>
      <c r="I43" s="255"/>
      <c r="J43" s="254"/>
      <c r="K43" s="254"/>
      <c r="L43" s="254"/>
      <c r="M43" s="254"/>
      <c r="N43" s="254"/>
      <c r="O43" s="254"/>
      <c r="P43" s="274"/>
      <c r="Q43" s="275"/>
      <c r="R43" s="663"/>
      <c r="S43" s="663"/>
      <c r="T43" s="653"/>
      <c r="U43" s="240"/>
      <c r="V43" s="241"/>
      <c r="W43" s="241"/>
      <c r="X43" s="241"/>
      <c r="Y43" s="241"/>
      <c r="Z43" s="241"/>
      <c r="AA43" s="241"/>
      <c r="AB43" s="241"/>
    </row>
    <row r="44" spans="1:28" ht="22.5" customHeight="1" x14ac:dyDescent="0.15">
      <c r="A44" s="1436" t="s">
        <v>502</v>
      </c>
      <c r="B44" s="1437"/>
      <c r="C44" s="1437"/>
      <c r="D44" s="1437"/>
      <c r="E44" s="1437"/>
      <c r="F44" s="1437"/>
      <c r="G44" s="1437"/>
      <c r="H44" s="1437"/>
      <c r="I44" s="1437"/>
      <c r="J44" s="1437"/>
      <c r="K44" s="1438"/>
      <c r="L44" s="254"/>
      <c r="M44" s="254"/>
      <c r="N44" s="254"/>
      <c r="O44" s="254"/>
      <c r="P44" s="274"/>
      <c r="Q44" s="275"/>
      <c r="R44" s="663"/>
      <c r="S44" s="663"/>
      <c r="T44" s="653"/>
      <c r="U44" s="240"/>
      <c r="V44" s="241"/>
      <c r="W44" s="241"/>
      <c r="X44" s="241"/>
      <c r="Y44" s="241"/>
      <c r="Z44" s="241"/>
      <c r="AA44" s="241"/>
      <c r="AB44" s="241"/>
    </row>
    <row r="45" spans="1:28" ht="14.25" customHeight="1" x14ac:dyDescent="0.15">
      <c r="A45" s="1434" t="s">
        <v>450</v>
      </c>
      <c r="B45" s="1435"/>
      <c r="C45" s="1435"/>
      <c r="D45" s="1435"/>
      <c r="E45" s="1435"/>
      <c r="F45" s="1435"/>
      <c r="G45" s="270" t="s">
        <v>412</v>
      </c>
      <c r="H45" s="1432" t="s">
        <v>441</v>
      </c>
      <c r="I45" s="1433"/>
      <c r="J45" s="1432" t="s">
        <v>451</v>
      </c>
      <c r="K45" s="1439"/>
      <c r="L45" s="265"/>
      <c r="M45" s="265"/>
      <c r="N45" s="254"/>
      <c r="O45" s="254"/>
      <c r="P45" s="274"/>
      <c r="Q45" s="275"/>
      <c r="R45" s="663"/>
      <c r="S45" s="663"/>
      <c r="T45" s="653"/>
      <c r="U45" s="240"/>
      <c r="V45" s="241"/>
      <c r="W45" s="241"/>
      <c r="X45" s="241"/>
      <c r="Y45" s="241"/>
      <c r="Z45" s="241"/>
      <c r="AA45" s="241"/>
      <c r="AB45" s="241"/>
    </row>
    <row r="46" spans="1:28" ht="53" customHeight="1" x14ac:dyDescent="0.15">
      <c r="A46" s="1446" t="s">
        <v>530</v>
      </c>
      <c r="B46" s="1447"/>
      <c r="C46" s="1447"/>
      <c r="D46" s="1447"/>
      <c r="E46" s="1447"/>
      <c r="F46" s="1447"/>
      <c r="G46" s="358" t="s">
        <v>718</v>
      </c>
      <c r="H46" s="1440" t="s">
        <v>452</v>
      </c>
      <c r="I46" s="1441"/>
      <c r="J46" s="1440" t="s">
        <v>316</v>
      </c>
      <c r="K46" s="1441"/>
      <c r="L46" s="265"/>
      <c r="M46" s="265"/>
      <c r="N46" s="254"/>
      <c r="O46" s="254"/>
      <c r="P46" s="274"/>
      <c r="Q46" s="275"/>
      <c r="R46" s="663"/>
      <c r="S46" s="663"/>
      <c r="T46" s="653"/>
      <c r="U46" s="240"/>
      <c r="V46" s="241"/>
      <c r="W46" s="241"/>
      <c r="X46" s="241"/>
      <c r="Y46" s="241"/>
      <c r="Z46" s="241"/>
      <c r="AA46" s="241"/>
      <c r="AB46" s="241"/>
    </row>
    <row r="47" spans="1:28" ht="56" customHeight="1" x14ac:dyDescent="0.15">
      <c r="A47" s="1446" t="s">
        <v>531</v>
      </c>
      <c r="B47" s="1447"/>
      <c r="C47" s="1447"/>
      <c r="D47" s="1447"/>
      <c r="E47" s="1447"/>
      <c r="F47" s="1447"/>
      <c r="G47" s="358" t="s">
        <v>718</v>
      </c>
      <c r="H47" s="1440" t="s">
        <v>452</v>
      </c>
      <c r="I47" s="1441"/>
      <c r="J47" s="1440" t="s">
        <v>323</v>
      </c>
      <c r="K47" s="1441"/>
      <c r="L47" s="265"/>
      <c r="M47" s="265"/>
      <c r="N47" s="254"/>
      <c r="O47" s="254"/>
      <c r="P47" s="274"/>
      <c r="Q47" s="275"/>
      <c r="R47" s="663"/>
      <c r="S47" s="663"/>
      <c r="T47" s="653"/>
      <c r="U47" s="240"/>
      <c r="V47" s="241"/>
      <c r="W47" s="241"/>
      <c r="X47" s="241"/>
      <c r="Y47" s="241"/>
      <c r="Z47" s="241"/>
      <c r="AA47" s="241"/>
      <c r="AB47" s="241"/>
    </row>
    <row r="48" spans="1:28" ht="55.5" customHeight="1" x14ac:dyDescent="0.15">
      <c r="A48" s="1446" t="s">
        <v>532</v>
      </c>
      <c r="B48" s="1447"/>
      <c r="C48" s="1447"/>
      <c r="D48" s="1447"/>
      <c r="E48" s="1447"/>
      <c r="F48" s="1447"/>
      <c r="G48" s="272" t="s">
        <v>312</v>
      </c>
      <c r="H48" s="1440" t="s">
        <v>452</v>
      </c>
      <c r="I48" s="1441"/>
      <c r="J48" s="1440" t="s">
        <v>316</v>
      </c>
      <c r="K48" s="1441"/>
      <c r="L48" s="265"/>
      <c r="M48" s="265"/>
      <c r="N48" s="254"/>
      <c r="O48" s="254"/>
      <c r="P48" s="274"/>
      <c r="Q48" s="275"/>
      <c r="R48" s="663"/>
      <c r="S48" s="663"/>
      <c r="T48" s="653"/>
      <c r="U48" s="240"/>
      <c r="V48" s="241"/>
      <c r="W48" s="241"/>
      <c r="X48" s="241"/>
      <c r="Y48" s="241"/>
      <c r="Z48" s="241"/>
      <c r="AA48" s="241"/>
      <c r="AB48" s="241"/>
    </row>
    <row r="49" spans="1:28" ht="48" customHeight="1" x14ac:dyDescent="0.15">
      <c r="A49" s="1450" t="s">
        <v>534</v>
      </c>
      <c r="B49" s="1447"/>
      <c r="C49" s="1447"/>
      <c r="D49" s="1447"/>
      <c r="E49" s="1447"/>
      <c r="F49" s="1447"/>
      <c r="G49" s="272" t="s">
        <v>312</v>
      </c>
      <c r="H49" s="1440" t="s">
        <v>452</v>
      </c>
      <c r="I49" s="1441"/>
      <c r="J49" s="1440" t="s">
        <v>323</v>
      </c>
      <c r="K49" s="1441"/>
      <c r="L49" s="265"/>
      <c r="M49" s="265"/>
      <c r="N49" s="254"/>
      <c r="O49" s="254"/>
      <c r="P49" s="274"/>
      <c r="Q49" s="275"/>
      <c r="R49" s="663"/>
      <c r="S49" s="663"/>
      <c r="T49" s="653"/>
      <c r="U49" s="240"/>
      <c r="V49" s="241"/>
      <c r="W49" s="241"/>
      <c r="X49" s="241"/>
      <c r="Y49" s="241"/>
      <c r="Z49" s="241"/>
      <c r="AA49" s="241"/>
      <c r="AB49" s="241"/>
    </row>
    <row r="50" spans="1:28" ht="48" customHeight="1" x14ac:dyDescent="0.15">
      <c r="A50" s="1446" t="s">
        <v>533</v>
      </c>
      <c r="B50" s="1447"/>
      <c r="C50" s="1447"/>
      <c r="D50" s="1447"/>
      <c r="E50" s="1447"/>
      <c r="F50" s="1447"/>
      <c r="G50" s="272" t="s">
        <v>312</v>
      </c>
      <c r="H50" s="1440" t="s">
        <v>452</v>
      </c>
      <c r="I50" s="1441"/>
      <c r="J50" s="1440" t="s">
        <v>453</v>
      </c>
      <c r="K50" s="1441"/>
      <c r="L50" s="265"/>
      <c r="M50" s="265"/>
      <c r="N50" s="254"/>
      <c r="O50" s="254"/>
      <c r="P50" s="274"/>
      <c r="Q50" s="275"/>
      <c r="R50" s="663"/>
      <c r="S50" s="663"/>
      <c r="T50" s="653"/>
      <c r="U50" s="240"/>
      <c r="V50" s="241"/>
      <c r="W50" s="241"/>
      <c r="X50" s="241"/>
      <c r="Y50" s="241"/>
      <c r="Z50" s="241"/>
      <c r="AA50" s="241"/>
      <c r="AB50" s="241"/>
    </row>
    <row r="51" spans="1:28" ht="48" customHeight="1" x14ac:dyDescent="0.15">
      <c r="A51" s="1446" t="s">
        <v>535</v>
      </c>
      <c r="B51" s="1447"/>
      <c r="C51" s="1447"/>
      <c r="D51" s="1447"/>
      <c r="E51" s="1447"/>
      <c r="F51" s="1447"/>
      <c r="G51" s="358" t="s">
        <v>719</v>
      </c>
      <c r="H51" s="1440" t="s">
        <v>452</v>
      </c>
      <c r="I51" s="1441"/>
      <c r="J51" s="1440" t="s">
        <v>316</v>
      </c>
      <c r="K51" s="1441"/>
      <c r="L51" s="265"/>
      <c r="M51" s="265"/>
      <c r="N51" s="254"/>
      <c r="O51" s="254"/>
      <c r="P51" s="274"/>
      <c r="Q51" s="275"/>
      <c r="R51" s="663"/>
      <c r="S51" s="663"/>
      <c r="T51" s="653"/>
      <c r="U51" s="240"/>
      <c r="V51" s="241"/>
      <c r="W51" s="241"/>
      <c r="X51" s="241"/>
      <c r="Y51" s="241"/>
      <c r="Z51" s="241"/>
      <c r="AA51" s="241"/>
      <c r="AB51" s="241"/>
    </row>
    <row r="52" spans="1:28" ht="48" customHeight="1" x14ac:dyDescent="0.15">
      <c r="A52" s="1446" t="s">
        <v>536</v>
      </c>
      <c r="B52" s="1447"/>
      <c r="C52" s="1447"/>
      <c r="D52" s="1447"/>
      <c r="E52" s="1447"/>
      <c r="F52" s="1447"/>
      <c r="G52" s="358" t="s">
        <v>719</v>
      </c>
      <c r="H52" s="1440" t="s">
        <v>452</v>
      </c>
      <c r="I52" s="1441"/>
      <c r="J52" s="1440" t="s">
        <v>453</v>
      </c>
      <c r="K52" s="1441"/>
      <c r="L52" s="265"/>
      <c r="M52" s="265"/>
      <c r="N52" s="254"/>
      <c r="O52" s="254"/>
      <c r="P52" s="274"/>
      <c r="Q52" s="275"/>
      <c r="R52" s="663"/>
      <c r="S52" s="663"/>
      <c r="T52" s="653"/>
      <c r="U52" s="240"/>
      <c r="V52" s="241"/>
      <c r="W52" s="241"/>
      <c r="X52" s="241"/>
      <c r="Y52" s="241"/>
      <c r="Z52" s="241"/>
      <c r="AA52" s="241"/>
      <c r="AB52" s="241"/>
    </row>
    <row r="53" spans="1:28" ht="48" customHeight="1" x14ac:dyDescent="0.15">
      <c r="A53" s="1446" t="s">
        <v>537</v>
      </c>
      <c r="B53" s="1447"/>
      <c r="C53" s="1447"/>
      <c r="D53" s="1447"/>
      <c r="E53" s="1447"/>
      <c r="F53" s="1447"/>
      <c r="G53" s="272" t="s">
        <v>312</v>
      </c>
      <c r="H53" s="1446" t="s">
        <v>529</v>
      </c>
      <c r="I53" s="1449"/>
      <c r="J53" s="1446" t="s">
        <v>454</v>
      </c>
      <c r="K53" s="1449"/>
      <c r="L53" s="265"/>
      <c r="M53" s="265"/>
      <c r="N53" s="254"/>
      <c r="O53" s="254"/>
      <c r="P53" s="274"/>
      <c r="Q53" s="275"/>
      <c r="R53" s="663"/>
      <c r="S53" s="663"/>
      <c r="T53" s="653"/>
      <c r="U53" s="240"/>
      <c r="V53" s="241"/>
      <c r="W53" s="241"/>
      <c r="X53" s="241"/>
      <c r="Y53" s="241"/>
      <c r="Z53" s="241"/>
      <c r="AA53" s="241"/>
      <c r="AB53" s="241"/>
    </row>
    <row r="54" spans="1:28" ht="48" customHeight="1" x14ac:dyDescent="0.15">
      <c r="A54" s="1446" t="s">
        <v>538</v>
      </c>
      <c r="B54" s="1447"/>
      <c r="C54" s="1447"/>
      <c r="D54" s="1447"/>
      <c r="E54" s="1447"/>
      <c r="F54" s="1447"/>
      <c r="G54" s="358" t="s">
        <v>720</v>
      </c>
      <c r="H54" s="1446" t="s">
        <v>525</v>
      </c>
      <c r="I54" s="1449"/>
      <c r="J54" s="1446" t="s">
        <v>526</v>
      </c>
      <c r="K54" s="1449"/>
      <c r="L54" s="264"/>
      <c r="M54" s="264"/>
      <c r="N54" s="254"/>
      <c r="O54" s="254"/>
      <c r="P54" s="274"/>
      <c r="Q54" s="275"/>
      <c r="R54" s="663"/>
      <c r="S54" s="663"/>
      <c r="T54" s="653"/>
      <c r="U54" s="240"/>
      <c r="V54" s="241"/>
      <c r="W54" s="241"/>
      <c r="X54" s="241"/>
      <c r="Y54" s="241"/>
      <c r="Z54" s="241"/>
      <c r="AA54" s="241"/>
      <c r="AB54" s="241"/>
    </row>
    <row r="55" spans="1:28" ht="48" customHeight="1" x14ac:dyDescent="0.15">
      <c r="A55" s="1446" t="s">
        <v>714</v>
      </c>
      <c r="B55" s="1447"/>
      <c r="C55" s="1447"/>
      <c r="D55" s="1447"/>
      <c r="E55" s="1447"/>
      <c r="F55" s="1447"/>
      <c r="G55" s="272" t="s">
        <v>312</v>
      </c>
      <c r="H55" s="1446" t="s">
        <v>525</v>
      </c>
      <c r="I55" s="1449"/>
      <c r="J55" s="1446" t="s">
        <v>717</v>
      </c>
      <c r="K55" s="1449"/>
      <c r="L55" s="265"/>
      <c r="M55" s="265"/>
      <c r="N55" s="254"/>
      <c r="O55" s="254"/>
      <c r="P55" s="274"/>
      <c r="Q55" s="275"/>
      <c r="R55" s="663"/>
      <c r="S55" s="663"/>
      <c r="T55" s="653"/>
      <c r="U55" s="240"/>
      <c r="V55" s="241"/>
      <c r="W55" s="241"/>
      <c r="X55" s="241"/>
      <c r="Y55" s="241"/>
      <c r="Z55" s="241"/>
      <c r="AA55" s="241"/>
      <c r="AB55" s="241"/>
    </row>
    <row r="56" spans="1:28" ht="48" customHeight="1" x14ac:dyDescent="0.15">
      <c r="A56" s="1444" t="s">
        <v>716</v>
      </c>
      <c r="B56" s="1448"/>
      <c r="C56" s="1448"/>
      <c r="D56" s="1448"/>
      <c r="E56" s="1448"/>
      <c r="F56" s="1448"/>
      <c r="G56" s="281" t="s">
        <v>312</v>
      </c>
      <c r="H56" s="1444" t="s">
        <v>528</v>
      </c>
      <c r="I56" s="1445"/>
      <c r="J56" s="1444" t="s">
        <v>715</v>
      </c>
      <c r="K56" s="1445"/>
      <c r="L56" s="276"/>
      <c r="M56" s="264"/>
      <c r="N56" s="254"/>
      <c r="O56" s="254"/>
      <c r="P56" s="274"/>
      <c r="Q56" s="275"/>
      <c r="R56" s="663"/>
      <c r="S56" s="663"/>
      <c r="T56" s="653"/>
      <c r="U56" s="240"/>
      <c r="V56" s="241"/>
      <c r="W56" s="241"/>
      <c r="X56" s="241"/>
      <c r="Y56" s="241"/>
      <c r="Z56" s="241"/>
      <c r="AA56" s="241"/>
      <c r="AB56" s="241"/>
    </row>
    <row r="57" spans="1:28" ht="48" hidden="1" customHeight="1" x14ac:dyDescent="0.15">
      <c r="A57" s="280"/>
      <c r="B57" s="280"/>
      <c r="C57" s="280"/>
      <c r="D57" s="280"/>
      <c r="E57" s="280"/>
      <c r="F57" s="280"/>
      <c r="G57" s="280"/>
      <c r="H57" s="280"/>
      <c r="I57" s="280"/>
      <c r="J57" s="280"/>
      <c r="K57" s="280"/>
      <c r="L57" s="275"/>
      <c r="M57" s="264"/>
      <c r="N57" s="254"/>
      <c r="O57" s="254"/>
      <c r="P57" s="274"/>
      <c r="Q57" s="275"/>
      <c r="R57" s="663"/>
      <c r="S57" s="663"/>
      <c r="T57" s="653"/>
      <c r="U57" s="240"/>
      <c r="V57" s="241"/>
      <c r="W57" s="241"/>
      <c r="X57" s="241"/>
      <c r="Y57" s="241"/>
      <c r="Z57" s="241"/>
      <c r="AA57" s="241"/>
      <c r="AB57" s="241"/>
    </row>
    <row r="58" spans="1:28" ht="58" hidden="1" customHeight="1" x14ac:dyDescent="0.15">
      <c r="A58" s="280"/>
      <c r="B58" s="280"/>
      <c r="C58" s="280"/>
      <c r="D58" s="280"/>
      <c r="E58" s="280"/>
      <c r="F58" s="280"/>
      <c r="G58" s="280"/>
      <c r="H58" s="280"/>
      <c r="I58" s="280"/>
      <c r="J58" s="280"/>
      <c r="K58" s="280"/>
      <c r="L58" s="275"/>
      <c r="M58" s="276"/>
      <c r="N58" s="277"/>
      <c r="O58" s="277"/>
      <c r="P58" s="278"/>
      <c r="Q58" s="279"/>
      <c r="R58" s="663"/>
      <c r="S58" s="663"/>
      <c r="T58" s="653"/>
      <c r="U58" s="240"/>
      <c r="V58" s="241"/>
      <c r="W58" s="241"/>
      <c r="X58" s="241"/>
      <c r="Y58" s="241"/>
      <c r="Z58" s="241"/>
      <c r="AA58" s="241"/>
      <c r="AB58" s="241"/>
    </row>
    <row r="59" spans="1:28" ht="28.5" hidden="1" customHeight="1" x14ac:dyDescent="0.15">
      <c r="A59" s="280"/>
      <c r="B59" s="280"/>
      <c r="C59" s="280"/>
      <c r="D59" s="280"/>
      <c r="E59" s="280"/>
      <c r="F59" s="280"/>
      <c r="G59" s="280"/>
      <c r="H59" s="280"/>
      <c r="I59" s="280"/>
      <c r="J59" s="280"/>
      <c r="K59" s="280"/>
      <c r="L59" s="280"/>
      <c r="M59" s="359"/>
      <c r="N59" s="275"/>
      <c r="O59" s="275"/>
      <c r="P59" s="275"/>
      <c r="Q59" s="275"/>
      <c r="R59" s="663"/>
      <c r="S59" s="663"/>
      <c r="T59" s="653"/>
      <c r="U59" s="240"/>
      <c r="V59" s="241"/>
      <c r="W59" s="241"/>
      <c r="X59" s="241"/>
      <c r="Y59" s="241"/>
      <c r="Z59" s="241"/>
      <c r="AA59" s="241"/>
      <c r="AB59" s="241"/>
    </row>
    <row r="60" spans="1:28" ht="15" hidden="1" customHeight="1" x14ac:dyDescent="0.15">
      <c r="A60" s="280"/>
      <c r="B60" s="280"/>
      <c r="C60" s="280"/>
      <c r="D60" s="280"/>
      <c r="E60" s="280"/>
      <c r="F60" s="280"/>
      <c r="G60" s="280"/>
      <c r="H60" s="280"/>
      <c r="I60" s="280"/>
      <c r="J60" s="280"/>
      <c r="K60" s="280"/>
      <c r="L60" s="280"/>
      <c r="M60" s="359"/>
      <c r="N60" s="275"/>
      <c r="O60" s="275"/>
      <c r="P60" s="275"/>
      <c r="Q60" s="275"/>
      <c r="R60" s="663"/>
      <c r="S60" s="663"/>
      <c r="T60" s="653"/>
      <c r="U60" s="240"/>
      <c r="V60" s="241"/>
      <c r="W60" s="241"/>
      <c r="X60" s="241"/>
      <c r="Y60" s="241"/>
      <c r="Z60" s="241"/>
      <c r="AA60" s="241"/>
      <c r="AB60" s="241"/>
    </row>
    <row r="61" spans="1:28" ht="15" hidden="1" customHeight="1" x14ac:dyDescent="0.15">
      <c r="A61" s="280"/>
      <c r="B61" s="280"/>
      <c r="C61" s="280"/>
      <c r="D61" s="280"/>
      <c r="E61" s="280"/>
      <c r="F61" s="280"/>
      <c r="G61" s="280"/>
      <c r="H61" s="280"/>
      <c r="I61" s="280"/>
      <c r="J61" s="280"/>
      <c r="K61" s="280"/>
      <c r="L61" s="280"/>
      <c r="M61" s="359"/>
      <c r="N61" s="275"/>
      <c r="O61" s="275"/>
      <c r="P61" s="275"/>
      <c r="Q61" s="275"/>
      <c r="R61" s="663"/>
      <c r="S61" s="663"/>
      <c r="T61" s="653"/>
      <c r="U61" s="240"/>
      <c r="V61" s="241"/>
      <c r="W61" s="241"/>
      <c r="X61" s="241"/>
      <c r="Y61" s="241"/>
      <c r="Z61" s="241"/>
      <c r="AA61" s="241"/>
      <c r="AB61" s="241"/>
    </row>
    <row r="62" spans="1:28" ht="14" hidden="1" customHeight="1" x14ac:dyDescent="0.15">
      <c r="A62" s="280"/>
      <c r="B62" s="280"/>
      <c r="C62" s="280"/>
      <c r="D62" s="280"/>
      <c r="E62" s="280"/>
      <c r="F62" s="280"/>
      <c r="G62" s="280"/>
      <c r="H62" s="280"/>
      <c r="I62" s="280"/>
      <c r="J62" s="280"/>
      <c r="K62" s="280"/>
      <c r="L62" s="280"/>
      <c r="M62" s="275"/>
      <c r="N62" s="275"/>
      <c r="O62" s="275"/>
      <c r="P62" s="275"/>
      <c r="Q62" s="275"/>
      <c r="R62" s="663"/>
      <c r="S62" s="663"/>
      <c r="T62" s="653"/>
      <c r="U62" s="240"/>
      <c r="V62" s="241"/>
      <c r="W62" s="241"/>
      <c r="X62" s="241"/>
      <c r="Y62" s="241"/>
      <c r="Z62" s="241"/>
      <c r="AA62" s="241"/>
      <c r="AB62" s="241"/>
    </row>
    <row r="63" spans="1:28" ht="14" hidden="1" x14ac:dyDescent="0.15">
      <c r="A63" s="280"/>
      <c r="B63" s="280"/>
      <c r="C63" s="280"/>
      <c r="D63" s="280"/>
      <c r="E63" s="280"/>
      <c r="F63" s="280"/>
      <c r="G63" s="280"/>
      <c r="H63" s="280"/>
      <c r="I63" s="280"/>
      <c r="J63" s="280"/>
      <c r="K63" s="280"/>
      <c r="L63" s="280"/>
      <c r="M63" s="275"/>
      <c r="N63" s="275"/>
      <c r="O63" s="275"/>
      <c r="P63" s="275"/>
      <c r="Q63" s="275"/>
      <c r="R63" s="364"/>
      <c r="S63" s="664"/>
      <c r="T63" s="240"/>
      <c r="U63" s="240"/>
      <c r="V63" s="241"/>
      <c r="W63" s="241"/>
      <c r="X63" s="241"/>
      <c r="Y63" s="241"/>
      <c r="Z63" s="241"/>
      <c r="AA63" s="241"/>
      <c r="AB63" s="241"/>
    </row>
    <row r="64" spans="1:28" ht="21" hidden="1" customHeight="1" x14ac:dyDescent="0.15">
      <c r="L64" s="271"/>
      <c r="M64" s="255"/>
      <c r="N64" s="255"/>
      <c r="O64" s="255"/>
      <c r="P64" s="255"/>
      <c r="Q64" s="255"/>
      <c r="R64" s="266"/>
      <c r="S64" s="266"/>
      <c r="T64" s="240"/>
      <c r="U64" s="240"/>
      <c r="V64" s="241"/>
      <c r="W64" s="241"/>
      <c r="X64" s="241"/>
      <c r="Y64" s="241"/>
      <c r="Z64" s="241"/>
      <c r="AA64" s="241"/>
      <c r="AB64" s="241"/>
    </row>
    <row r="68" ht="27" hidden="1" customHeight="1" x14ac:dyDescent="0.15"/>
    <row r="69" ht="23" hidden="1" customHeight="1" x14ac:dyDescent="0.15"/>
    <row r="70" ht="26" hidden="1" customHeight="1" x14ac:dyDescent="0.15"/>
  </sheetData>
  <sheetProtection algorithmName="SHA-512" hashValue="k+Um0u6fEtKKh8fj+HSnXAM/pz72BYLYPEjUJLb0c34YJo9A4/mLwASSSNGbIWIKLiXIwlK1ozgPLGUxKZr6RQ==" saltValue="bhaWUQmczoYMvjt2BKKqtw==" spinCount="100000" sheet="1" objects="1" scenarios="1" formatCells="0" formatColumns="0" formatRows="0" insertRows="0" insertHyperlinks="0"/>
  <mergeCells count="71">
    <mergeCell ref="B34:I34"/>
    <mergeCell ref="B35:I35"/>
    <mergeCell ref="B36:I36"/>
    <mergeCell ref="B29:I29"/>
    <mergeCell ref="B30:I30"/>
    <mergeCell ref="B31:I31"/>
    <mergeCell ref="B32:I32"/>
    <mergeCell ref="B33:I33"/>
    <mergeCell ref="A26:I26"/>
    <mergeCell ref="P8:Q8"/>
    <mergeCell ref="P9:Q9"/>
    <mergeCell ref="B27:I27"/>
    <mergeCell ref="B28:I28"/>
    <mergeCell ref="P7:Q7"/>
    <mergeCell ref="A19:J19"/>
    <mergeCell ref="P13:Q13"/>
    <mergeCell ref="P14:Q14"/>
    <mergeCell ref="P15:Q15"/>
    <mergeCell ref="P16:Q16"/>
    <mergeCell ref="P17:Q17"/>
    <mergeCell ref="P10:Q10"/>
    <mergeCell ref="P11:Q11"/>
    <mergeCell ref="P12:Q12"/>
    <mergeCell ref="A1:P1"/>
    <mergeCell ref="A2:P2"/>
    <mergeCell ref="A3:P3"/>
    <mergeCell ref="A5:J5"/>
    <mergeCell ref="A6:P6"/>
    <mergeCell ref="J55:K55"/>
    <mergeCell ref="J54:K54"/>
    <mergeCell ref="J46:K46"/>
    <mergeCell ref="J47:K47"/>
    <mergeCell ref="J48:K48"/>
    <mergeCell ref="J49:K49"/>
    <mergeCell ref="J50:K50"/>
    <mergeCell ref="J51:K51"/>
    <mergeCell ref="J52:K52"/>
    <mergeCell ref="J53:K53"/>
    <mergeCell ref="J56:K56"/>
    <mergeCell ref="A55:F55"/>
    <mergeCell ref="A54:F54"/>
    <mergeCell ref="A56:F56"/>
    <mergeCell ref="A46:F46"/>
    <mergeCell ref="A47:F47"/>
    <mergeCell ref="A48:F48"/>
    <mergeCell ref="H56:I56"/>
    <mergeCell ref="H54:I54"/>
    <mergeCell ref="H55:I55"/>
    <mergeCell ref="H53:I53"/>
    <mergeCell ref="A49:F49"/>
    <mergeCell ref="A50:F50"/>
    <mergeCell ref="A51:F51"/>
    <mergeCell ref="A52:F52"/>
    <mergeCell ref="A53:F53"/>
    <mergeCell ref="H52:I52"/>
    <mergeCell ref="H51:I51"/>
    <mergeCell ref="H50:I50"/>
    <mergeCell ref="H49:I49"/>
    <mergeCell ref="H48:I48"/>
    <mergeCell ref="H47:I47"/>
    <mergeCell ref="H46:I46"/>
    <mergeCell ref="B40:I40"/>
    <mergeCell ref="B41:I41"/>
    <mergeCell ref="B42:I42"/>
    <mergeCell ref="B37:I37"/>
    <mergeCell ref="B38:I38"/>
    <mergeCell ref="B39:I39"/>
    <mergeCell ref="H45:I45"/>
    <mergeCell ref="A45:F45"/>
    <mergeCell ref="A44:K44"/>
    <mergeCell ref="J45:K45"/>
  </mergeCells>
  <conditionalFormatting sqref="G8:G17">
    <cfRule type="expression" dxfId="112" priority="2">
      <formula>D8="SDA"</formula>
    </cfRule>
  </conditionalFormatting>
  <conditionalFormatting sqref="H20:H23">
    <cfRule type="expression" dxfId="111" priority="1">
      <formula>D20:D28= "Maintenance"</formula>
    </cfRule>
  </conditionalFormatting>
  <dataValidations count="7">
    <dataValidation type="decimal" allowBlank="1" showDropDown="1" sqref="E8:F17" xr:uid="{00000000-0002-0000-0900-000000000000}">
      <formula1>0</formula1>
      <formula2>1</formula2>
    </dataValidation>
    <dataValidation type="list" allowBlank="1" showErrorMessage="1" sqref="A8:A17 A21:A24" xr:uid="{00000000-0002-0000-0900-000001000000}">
      <formula1>"INT1,INT2,INT3,INT4,INT5,INT6,INT7,INT8,INT9,INT10"</formula1>
    </dataValidation>
    <dataValidation type="list" allowBlank="1" showErrorMessage="1" sqref="C21:C24" xr:uid="{00000000-0002-0000-0900-000002000000}">
      <formula1>"SDA,Renewable Energy (RE),Maintenance"</formula1>
    </dataValidation>
    <dataValidation type="list" allowBlank="1" showErrorMessage="1" sqref="A28:A42" xr:uid="{44BF0272-8676-AB4B-8DB0-BADF21C0F770}">
      <formula1>"INT1,INT2,INT3,INT4,INT5,INT6,INT7,INT8,INT9,INT10,INT11,INT12,INT13,INT14,INT15"</formula1>
    </dataValidation>
    <dataValidation type="list" allowBlank="1" showInputMessage="1" showErrorMessage="1" sqref="B8:B17" xr:uid="{8D42FD1A-9C2E-B746-ABB8-FE03F9ED7015}">
      <formula1>"2015,2016,2017,2018,2019,2020,2021,2022,2023,2024,2025"</formula1>
    </dataValidation>
    <dataValidation type="list" allowBlank="1" showInputMessage="1" showErrorMessage="1" sqref="C8:C17" xr:uid="{89328A91-CF5C-6443-9CD2-A152E636A6AC}">
      <formula1>"2029,2030,2031,2032,2033,2034,2035"</formula1>
    </dataValidation>
    <dataValidation type="list" allowBlank="1" showErrorMessage="1" sqref="D8:D17" xr:uid="{1844B59A-AD74-FB49-8723-F4C84AF06B96}">
      <formula1>"SDA (intensity),Maintenance of renewable energy financing,Emission intensity maintenance"</formula1>
    </dataValidation>
  </dataValidations>
  <pageMargins left="0.7" right="0.7" top="0.75" bottom="0.75" header="0" footer="0"/>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57BB8A"/>
    <outlinePr summaryBelow="0" summaryRight="0"/>
  </sheetPr>
  <dimension ref="A1:AC48"/>
  <sheetViews>
    <sheetView zoomScaleNormal="100" workbookViewId="0">
      <pane ySplit="1" topLeftCell="A39" activePane="bottomLeft" state="frozen"/>
      <selection pane="bottomLeft" activeCell="A6" sqref="A6:O6"/>
    </sheetView>
  </sheetViews>
  <sheetFormatPr baseColWidth="10" defaultColWidth="0" defaultRowHeight="15" customHeight="1" zeroHeight="1" x14ac:dyDescent="0.2"/>
  <cols>
    <col min="1" max="1" width="11.6640625" customWidth="1"/>
    <col min="2" max="2" width="22.83203125" customWidth="1"/>
    <col min="3" max="3" width="24.1640625" customWidth="1"/>
    <col min="4" max="4" width="19.1640625" customWidth="1"/>
    <col min="5" max="5" width="30.1640625" customWidth="1"/>
    <col min="6" max="9" width="14.5" customWidth="1"/>
    <col min="10" max="10" width="16.1640625" customWidth="1"/>
    <col min="11" max="11" width="19.5" customWidth="1"/>
    <col min="12" max="13" width="14.5" customWidth="1"/>
    <col min="14" max="14" width="21.5" customWidth="1"/>
    <col min="15" max="16" width="14.5" customWidth="1"/>
    <col min="17" max="29" width="0" hidden="1" customWidth="1"/>
    <col min="30" max="16384" width="14.5" hidden="1"/>
  </cols>
  <sheetData>
    <row r="1" spans="1:29" ht="21.75" customHeight="1" x14ac:dyDescent="0.2">
      <c r="A1" s="1485" t="s">
        <v>455</v>
      </c>
      <c r="B1" s="858"/>
      <c r="C1" s="858"/>
      <c r="D1" s="858"/>
      <c r="E1" s="858"/>
      <c r="F1" s="858"/>
      <c r="G1" s="858"/>
      <c r="H1" s="858"/>
      <c r="I1" s="858"/>
      <c r="J1" s="858"/>
      <c r="K1" s="858"/>
      <c r="L1" s="858"/>
      <c r="M1" s="858"/>
      <c r="N1" s="858"/>
      <c r="O1" s="858"/>
      <c r="P1" s="858"/>
      <c r="Q1" s="19"/>
      <c r="R1" s="19"/>
      <c r="S1" s="19"/>
      <c r="T1" s="19"/>
      <c r="U1" s="1"/>
      <c r="V1" s="1"/>
      <c r="W1" s="1"/>
      <c r="X1" s="1"/>
      <c r="Y1" s="1"/>
      <c r="Z1" s="1"/>
      <c r="AA1" s="1"/>
      <c r="AB1" s="1"/>
      <c r="AC1" s="1"/>
    </row>
    <row r="2" spans="1:29" ht="115" customHeight="1" x14ac:dyDescent="0.2">
      <c r="A2" s="1486" t="s">
        <v>1088</v>
      </c>
      <c r="B2" s="974"/>
      <c r="C2" s="974"/>
      <c r="D2" s="974"/>
      <c r="E2" s="974"/>
      <c r="F2" s="974"/>
      <c r="G2" s="974"/>
      <c r="H2" s="974"/>
      <c r="I2" s="974"/>
      <c r="J2" s="974"/>
      <c r="K2" s="974"/>
      <c r="L2" s="974"/>
      <c r="M2" s="974"/>
      <c r="N2" s="974"/>
      <c r="O2" s="974"/>
      <c r="P2" s="1487"/>
      <c r="Q2" s="1510"/>
      <c r="R2" s="858"/>
      <c r="S2" s="19"/>
      <c r="T2" s="19"/>
      <c r="U2" s="1"/>
      <c r="V2" s="1"/>
      <c r="W2" s="1"/>
      <c r="X2" s="1"/>
      <c r="Y2" s="1"/>
      <c r="Z2" s="1"/>
      <c r="AA2" s="1"/>
      <c r="AB2" s="1"/>
      <c r="AC2" s="1"/>
    </row>
    <row r="3" spans="1:29" x14ac:dyDescent="0.2">
      <c r="A3" s="19"/>
      <c r="B3" s="19"/>
      <c r="C3" s="19"/>
      <c r="D3" s="19"/>
      <c r="E3" s="19"/>
      <c r="F3" s="19"/>
      <c r="G3" s="19"/>
      <c r="H3" s="19"/>
      <c r="I3" s="19"/>
      <c r="J3" s="19"/>
      <c r="K3" s="19"/>
      <c r="L3" s="19"/>
      <c r="M3" s="19"/>
      <c r="N3" s="19"/>
      <c r="O3" s="19"/>
      <c r="P3" s="19"/>
      <c r="Q3" s="858"/>
      <c r="R3" s="858"/>
      <c r="S3" s="19"/>
      <c r="T3" s="19"/>
      <c r="U3" s="1"/>
      <c r="V3" s="1"/>
      <c r="W3" s="1"/>
      <c r="X3" s="1"/>
      <c r="Y3" s="1"/>
      <c r="Z3" s="1"/>
      <c r="AA3" s="1"/>
      <c r="AB3" s="1"/>
      <c r="AC3" s="1"/>
    </row>
    <row r="4" spans="1:29" ht="20" customHeight="1" x14ac:dyDescent="0.2">
      <c r="A4" s="1511" t="s">
        <v>1101</v>
      </c>
      <c r="B4" s="858"/>
      <c r="C4" s="858"/>
      <c r="D4" s="858"/>
      <c r="E4" s="858"/>
      <c r="F4" s="858"/>
      <c r="G4" s="858"/>
      <c r="H4" s="858"/>
      <c r="I4" s="858"/>
      <c r="J4" s="858"/>
      <c r="K4" s="858"/>
      <c r="L4" s="858"/>
      <c r="M4" s="858"/>
      <c r="N4" s="19"/>
      <c r="O4" s="19"/>
      <c r="P4" s="19"/>
      <c r="Q4" s="858"/>
      <c r="R4" s="858"/>
      <c r="S4" s="19"/>
      <c r="T4" s="19"/>
      <c r="U4" s="1"/>
      <c r="V4" s="1"/>
      <c r="W4" s="1"/>
      <c r="X4" s="1"/>
      <c r="Y4" s="1"/>
      <c r="Z4" s="1"/>
      <c r="AA4" s="1"/>
      <c r="AB4" s="1"/>
      <c r="AC4" s="1"/>
    </row>
    <row r="5" spans="1:29" ht="182" customHeight="1" x14ac:dyDescent="0.2">
      <c r="A5" s="1512" t="s">
        <v>1104</v>
      </c>
      <c r="B5" s="1513"/>
      <c r="C5" s="1513"/>
      <c r="D5" s="1513"/>
      <c r="E5" s="1513"/>
      <c r="F5" s="1513"/>
      <c r="G5" s="1513"/>
      <c r="H5" s="1513"/>
      <c r="I5" s="1513"/>
      <c r="J5" s="1513"/>
      <c r="K5" s="1513"/>
      <c r="L5" s="1513"/>
      <c r="M5" s="1513"/>
      <c r="N5" s="1513"/>
      <c r="O5" s="1513"/>
      <c r="P5" s="1513"/>
      <c r="Q5" s="858"/>
      <c r="R5" s="858"/>
      <c r="S5" s="19"/>
      <c r="T5" s="19"/>
      <c r="U5" s="1"/>
      <c r="V5" s="1"/>
      <c r="W5" s="1"/>
      <c r="X5" s="1"/>
      <c r="Y5" s="1"/>
      <c r="Z5" s="1"/>
      <c r="AA5" s="1"/>
      <c r="AB5" s="1"/>
      <c r="AC5" s="1"/>
    </row>
    <row r="6" spans="1:29" s="171" customFormat="1" ht="23" customHeight="1" x14ac:dyDescent="0.2">
      <c r="A6" s="1490" t="s">
        <v>1111</v>
      </c>
      <c r="B6" s="1490"/>
      <c r="C6" s="1490"/>
      <c r="D6" s="1490"/>
      <c r="E6" s="1490"/>
      <c r="F6" s="1490"/>
      <c r="G6" s="1490"/>
      <c r="H6" s="1490"/>
      <c r="I6" s="1490"/>
      <c r="J6" s="1490"/>
      <c r="K6" s="1490"/>
      <c r="L6" s="1490"/>
      <c r="M6" s="1490"/>
      <c r="N6" s="1490"/>
      <c r="O6" s="1490"/>
      <c r="P6" s="844"/>
      <c r="Q6" s="858"/>
      <c r="R6" s="858"/>
      <c r="S6" s="177"/>
      <c r="T6" s="177"/>
      <c r="U6" s="177"/>
      <c r="V6" s="177"/>
      <c r="W6" s="177"/>
      <c r="X6" s="177"/>
      <c r="Y6" s="177"/>
      <c r="Z6" s="177"/>
      <c r="AA6" s="177"/>
    </row>
    <row r="7" spans="1:29" ht="31" customHeight="1" x14ac:dyDescent="0.2">
      <c r="A7" s="1514" t="s">
        <v>404</v>
      </c>
      <c r="B7" s="858"/>
      <c r="C7" s="858"/>
      <c r="D7" s="858"/>
      <c r="E7" s="858"/>
      <c r="F7" s="858"/>
      <c r="G7" s="858"/>
      <c r="H7" s="858"/>
      <c r="I7" s="858"/>
      <c r="J7" s="858"/>
      <c r="K7" s="858"/>
      <c r="L7" s="858"/>
      <c r="M7" s="858"/>
      <c r="N7" s="1515"/>
      <c r="O7" s="19"/>
      <c r="P7" s="19"/>
      <c r="Q7" s="858"/>
      <c r="R7" s="858"/>
      <c r="S7" s="19"/>
      <c r="T7" s="19"/>
      <c r="U7" s="1"/>
      <c r="V7" s="1"/>
      <c r="W7" s="1"/>
      <c r="X7" s="1"/>
      <c r="Y7" s="1"/>
      <c r="Z7" s="1"/>
      <c r="AA7" s="1"/>
      <c r="AB7" s="1"/>
      <c r="AC7" s="1"/>
    </row>
    <row r="8" spans="1:29" ht="106" customHeight="1" x14ac:dyDescent="0.2">
      <c r="A8" s="633" t="s">
        <v>290</v>
      </c>
      <c r="B8" s="633" t="s">
        <v>805</v>
      </c>
      <c r="C8" s="632" t="s">
        <v>408</v>
      </c>
      <c r="D8" s="667" t="s">
        <v>788</v>
      </c>
      <c r="E8" s="633" t="s">
        <v>804</v>
      </c>
      <c r="F8" s="633" t="s">
        <v>456</v>
      </c>
      <c r="G8" s="633" t="s">
        <v>443</v>
      </c>
      <c r="H8" s="633" t="s">
        <v>405</v>
      </c>
      <c r="I8" s="633" t="s">
        <v>406</v>
      </c>
      <c r="J8" s="633" t="s">
        <v>800</v>
      </c>
      <c r="K8" s="633" t="s">
        <v>799</v>
      </c>
      <c r="L8" s="633" t="s">
        <v>803</v>
      </c>
      <c r="M8" s="633" t="s">
        <v>801</v>
      </c>
      <c r="N8" s="633" t="s">
        <v>802</v>
      </c>
      <c r="O8" s="231"/>
      <c r="P8" s="232"/>
      <c r="Q8" s="858"/>
      <c r="R8" s="858"/>
      <c r="S8" s="19"/>
      <c r="T8" s="19"/>
      <c r="U8" s="1"/>
      <c r="V8" s="1"/>
      <c r="W8" s="1"/>
      <c r="X8" s="1"/>
      <c r="Y8" s="1"/>
      <c r="Z8" s="1"/>
      <c r="AA8" s="1"/>
      <c r="AB8" s="1"/>
      <c r="AC8" s="1"/>
    </row>
    <row r="9" spans="1:29" ht="61.5" customHeight="1" x14ac:dyDescent="0.2">
      <c r="A9" s="669" t="s">
        <v>360</v>
      </c>
      <c r="B9" s="670"/>
      <c r="C9" s="670"/>
      <c r="D9" s="670"/>
      <c r="E9" s="670"/>
      <c r="F9" s="670"/>
      <c r="G9" s="671"/>
      <c r="H9" s="670"/>
      <c r="I9" s="670"/>
      <c r="J9" s="670"/>
      <c r="K9" s="670"/>
      <c r="L9" s="670"/>
      <c r="M9" s="669" t="str">
        <f t="shared" ref="M9:M24" si="0">IF(C9="scope 1+2",ROUND(J9-(J9-1.5)/(2040-H9)*(I9-H9),2),IF(C9="scope 1+2+3",ROUND(J9-(J9-1.75)/(2040-H9)*(I9-$H$9),2)," "))</f>
        <v xml:space="preserve"> </v>
      </c>
      <c r="N9" s="672" t="str">
        <f t="shared" ref="N9:N24" si="1">IF(L9=0," ",IF(L9&gt;M9,"Target does not meet minimum ambition, please increase ambition","OK"))</f>
        <v xml:space="preserve"> </v>
      </c>
      <c r="O9" s="233"/>
      <c r="P9" s="171"/>
      <c r="Q9" s="858"/>
      <c r="R9" s="858"/>
      <c r="S9" s="19"/>
      <c r="T9" s="19"/>
      <c r="U9" s="1"/>
      <c r="V9" s="1"/>
      <c r="W9" s="1"/>
      <c r="X9" s="1"/>
      <c r="Y9" s="1"/>
      <c r="Z9" s="1"/>
      <c r="AA9" s="1"/>
      <c r="AB9" s="1"/>
      <c r="AC9" s="1"/>
    </row>
    <row r="10" spans="1:29" ht="61.5" customHeight="1" x14ac:dyDescent="0.2">
      <c r="A10" s="673" t="s">
        <v>360</v>
      </c>
      <c r="B10" s="670"/>
      <c r="C10" s="670"/>
      <c r="D10" s="670"/>
      <c r="E10" s="670"/>
      <c r="F10" s="670"/>
      <c r="G10" s="671"/>
      <c r="H10" s="670"/>
      <c r="I10" s="670"/>
      <c r="J10" s="670"/>
      <c r="K10" s="670"/>
      <c r="L10" s="670"/>
      <c r="M10" s="669" t="str">
        <f t="shared" si="0"/>
        <v xml:space="preserve"> </v>
      </c>
      <c r="N10" s="672" t="str">
        <f t="shared" si="1"/>
        <v xml:space="preserve"> </v>
      </c>
      <c r="O10" s="233"/>
      <c r="P10" s="171"/>
      <c r="Q10" s="858"/>
      <c r="R10" s="858"/>
      <c r="S10" s="19"/>
      <c r="T10" s="19"/>
      <c r="U10" s="1"/>
      <c r="V10" s="1"/>
      <c r="W10" s="1"/>
      <c r="X10" s="1"/>
      <c r="Y10" s="1"/>
      <c r="Z10" s="1"/>
      <c r="AA10" s="1"/>
      <c r="AB10" s="1"/>
      <c r="AC10" s="1"/>
    </row>
    <row r="11" spans="1:29" ht="61.5" customHeight="1" x14ac:dyDescent="0.2">
      <c r="A11" s="674" t="s">
        <v>723</v>
      </c>
      <c r="B11" s="670"/>
      <c r="C11" s="670"/>
      <c r="D11" s="670"/>
      <c r="E11" s="670"/>
      <c r="F11" s="670"/>
      <c r="G11" s="671"/>
      <c r="H11" s="670"/>
      <c r="I11" s="670"/>
      <c r="J11" s="670"/>
      <c r="K11" s="670"/>
      <c r="L11" s="670"/>
      <c r="M11" s="669" t="str">
        <f t="shared" si="0"/>
        <v xml:space="preserve"> </v>
      </c>
      <c r="N11" s="672" t="str">
        <f t="shared" si="1"/>
        <v xml:space="preserve"> </v>
      </c>
      <c r="O11" s="233"/>
      <c r="P11" s="171"/>
      <c r="Q11" s="858"/>
      <c r="R11" s="858"/>
      <c r="S11" s="19"/>
      <c r="T11" s="19"/>
      <c r="U11" s="1"/>
      <c r="V11" s="1"/>
      <c r="W11" s="1"/>
      <c r="X11" s="1"/>
      <c r="Y11" s="1"/>
      <c r="Z11" s="1"/>
      <c r="AA11" s="1"/>
      <c r="AB11" s="1"/>
      <c r="AC11" s="1"/>
    </row>
    <row r="12" spans="1:29" ht="61.5" customHeight="1" x14ac:dyDescent="0.2">
      <c r="A12" s="673" t="s">
        <v>723</v>
      </c>
      <c r="B12" s="670"/>
      <c r="C12" s="670"/>
      <c r="D12" s="670"/>
      <c r="E12" s="670"/>
      <c r="F12" s="670"/>
      <c r="G12" s="671"/>
      <c r="H12" s="670"/>
      <c r="I12" s="670"/>
      <c r="J12" s="670"/>
      <c r="K12" s="670"/>
      <c r="L12" s="670"/>
      <c r="M12" s="669" t="str">
        <f t="shared" si="0"/>
        <v xml:space="preserve"> </v>
      </c>
      <c r="N12" s="672" t="str">
        <f t="shared" si="1"/>
        <v xml:space="preserve"> </v>
      </c>
      <c r="O12" s="233"/>
      <c r="P12" s="171"/>
      <c r="Q12" s="858"/>
      <c r="R12" s="858"/>
      <c r="S12" s="19"/>
      <c r="T12" s="19"/>
      <c r="U12" s="1"/>
      <c r="V12" s="1"/>
      <c r="W12" s="1"/>
      <c r="X12" s="1"/>
      <c r="Y12" s="1"/>
      <c r="Z12" s="1"/>
      <c r="AA12" s="1"/>
      <c r="AB12" s="1"/>
      <c r="AC12" s="1"/>
    </row>
    <row r="13" spans="1:29" ht="61.5" customHeight="1" x14ac:dyDescent="0.2">
      <c r="A13" s="669" t="s">
        <v>724</v>
      </c>
      <c r="B13" s="670"/>
      <c r="C13" s="670"/>
      <c r="D13" s="670"/>
      <c r="E13" s="670"/>
      <c r="F13" s="670"/>
      <c r="G13" s="671"/>
      <c r="H13" s="670"/>
      <c r="I13" s="670"/>
      <c r="J13" s="670"/>
      <c r="K13" s="670"/>
      <c r="L13" s="670"/>
      <c r="M13" s="669" t="str">
        <f t="shared" si="0"/>
        <v xml:space="preserve"> </v>
      </c>
      <c r="N13" s="672" t="str">
        <f t="shared" si="1"/>
        <v xml:space="preserve"> </v>
      </c>
      <c r="O13" s="233"/>
      <c r="P13" s="171"/>
      <c r="Q13" s="858"/>
      <c r="R13" s="858"/>
      <c r="S13" s="19"/>
      <c r="T13" s="19"/>
      <c r="U13" s="1"/>
      <c r="V13" s="1"/>
      <c r="W13" s="1"/>
      <c r="X13" s="1"/>
      <c r="Y13" s="1"/>
      <c r="Z13" s="1"/>
      <c r="AA13" s="1"/>
      <c r="AB13" s="1"/>
      <c r="AC13" s="1"/>
    </row>
    <row r="14" spans="1:29" ht="61.5" customHeight="1" x14ac:dyDescent="0.2">
      <c r="A14" s="674" t="s">
        <v>724</v>
      </c>
      <c r="B14" s="670"/>
      <c r="C14" s="670"/>
      <c r="D14" s="670"/>
      <c r="E14" s="670"/>
      <c r="F14" s="670"/>
      <c r="G14" s="671"/>
      <c r="H14" s="670"/>
      <c r="I14" s="670"/>
      <c r="J14" s="670"/>
      <c r="K14" s="670"/>
      <c r="L14" s="670"/>
      <c r="M14" s="669" t="str">
        <f t="shared" si="0"/>
        <v xml:space="preserve"> </v>
      </c>
      <c r="N14" s="672" t="str">
        <f t="shared" si="1"/>
        <v xml:space="preserve"> </v>
      </c>
      <c r="O14" s="233"/>
      <c r="P14" s="171"/>
      <c r="Q14" s="858"/>
      <c r="R14" s="858"/>
      <c r="S14" s="19"/>
      <c r="T14" s="19"/>
      <c r="U14" s="1"/>
      <c r="V14" s="1"/>
      <c r="W14" s="1"/>
      <c r="X14" s="1"/>
      <c r="Y14" s="1"/>
      <c r="Z14" s="1"/>
      <c r="AA14" s="1"/>
      <c r="AB14" s="1"/>
      <c r="AC14" s="1"/>
    </row>
    <row r="15" spans="1:29" ht="61.5" customHeight="1" x14ac:dyDescent="0.2">
      <c r="A15" s="673" t="s">
        <v>725</v>
      </c>
      <c r="B15" s="670"/>
      <c r="C15" s="670"/>
      <c r="D15" s="670"/>
      <c r="E15" s="670"/>
      <c r="F15" s="670"/>
      <c r="G15" s="671"/>
      <c r="H15" s="670"/>
      <c r="I15" s="670"/>
      <c r="J15" s="670"/>
      <c r="K15" s="670"/>
      <c r="L15" s="670"/>
      <c r="M15" s="669" t="str">
        <f t="shared" si="0"/>
        <v xml:space="preserve"> </v>
      </c>
      <c r="N15" s="672" t="str">
        <f t="shared" si="1"/>
        <v xml:space="preserve"> </v>
      </c>
      <c r="O15" s="233"/>
      <c r="P15" s="171"/>
      <c r="Q15" s="858"/>
      <c r="R15" s="858"/>
      <c r="S15" s="19"/>
      <c r="T15" s="19"/>
      <c r="U15" s="1"/>
      <c r="V15" s="1"/>
      <c r="W15" s="1"/>
      <c r="X15" s="1"/>
      <c r="Y15" s="1"/>
      <c r="Z15" s="1"/>
      <c r="AA15" s="1"/>
      <c r="AB15" s="1"/>
      <c r="AC15" s="1"/>
    </row>
    <row r="16" spans="1:29" ht="61.5" customHeight="1" x14ac:dyDescent="0.2">
      <c r="A16" s="673" t="s">
        <v>725</v>
      </c>
      <c r="B16" s="670"/>
      <c r="C16" s="670"/>
      <c r="D16" s="670"/>
      <c r="E16" s="670"/>
      <c r="F16" s="670"/>
      <c r="G16" s="671"/>
      <c r="H16" s="670"/>
      <c r="I16" s="670"/>
      <c r="J16" s="670"/>
      <c r="K16" s="670"/>
      <c r="L16" s="670"/>
      <c r="M16" s="669" t="str">
        <f t="shared" si="0"/>
        <v xml:space="preserve"> </v>
      </c>
      <c r="N16" s="672" t="str">
        <f t="shared" si="1"/>
        <v xml:space="preserve"> </v>
      </c>
      <c r="O16" s="233"/>
      <c r="P16" s="171"/>
      <c r="Q16" s="858"/>
      <c r="R16" s="858"/>
      <c r="S16" s="19"/>
      <c r="T16" s="19"/>
      <c r="U16" s="1"/>
      <c r="V16" s="1"/>
      <c r="W16" s="1"/>
      <c r="X16" s="1"/>
      <c r="Y16" s="1"/>
      <c r="Z16" s="1"/>
      <c r="AA16" s="1"/>
      <c r="AB16" s="1"/>
      <c r="AC16" s="1"/>
    </row>
    <row r="17" spans="1:29" ht="61.5" customHeight="1" x14ac:dyDescent="0.2">
      <c r="A17" s="674" t="s">
        <v>726</v>
      </c>
      <c r="B17" s="670"/>
      <c r="C17" s="670"/>
      <c r="D17" s="670"/>
      <c r="E17" s="670"/>
      <c r="F17" s="670"/>
      <c r="G17" s="671"/>
      <c r="H17" s="670"/>
      <c r="I17" s="670"/>
      <c r="J17" s="670"/>
      <c r="K17" s="670"/>
      <c r="L17" s="670"/>
      <c r="M17" s="669" t="str">
        <f t="shared" si="0"/>
        <v xml:space="preserve"> </v>
      </c>
      <c r="N17" s="672" t="str">
        <f t="shared" si="1"/>
        <v xml:space="preserve"> </v>
      </c>
      <c r="O17" s="233"/>
      <c r="P17" s="171"/>
      <c r="Q17" s="858"/>
      <c r="R17" s="858"/>
      <c r="S17" s="19"/>
      <c r="T17" s="19"/>
      <c r="U17" s="1"/>
      <c r="V17" s="1"/>
      <c r="W17" s="1"/>
      <c r="X17" s="1"/>
      <c r="Y17" s="1"/>
      <c r="Z17" s="1"/>
      <c r="AA17" s="1"/>
      <c r="AB17" s="1"/>
      <c r="AC17" s="1"/>
    </row>
    <row r="18" spans="1:29" ht="61.5" customHeight="1" x14ac:dyDescent="0.2">
      <c r="A18" s="674" t="s">
        <v>726</v>
      </c>
      <c r="B18" s="670"/>
      <c r="C18" s="670"/>
      <c r="D18" s="670"/>
      <c r="E18" s="670"/>
      <c r="F18" s="670"/>
      <c r="G18" s="671"/>
      <c r="H18" s="670"/>
      <c r="I18" s="670"/>
      <c r="J18" s="670"/>
      <c r="K18" s="670"/>
      <c r="L18" s="670"/>
      <c r="M18" s="669" t="str">
        <f t="shared" si="0"/>
        <v xml:space="preserve"> </v>
      </c>
      <c r="N18" s="672" t="str">
        <f t="shared" si="1"/>
        <v xml:space="preserve"> </v>
      </c>
      <c r="O18" s="233"/>
      <c r="P18" s="171"/>
      <c r="Q18" s="858"/>
      <c r="R18" s="858"/>
      <c r="S18" s="19"/>
      <c r="T18" s="19"/>
      <c r="U18" s="1"/>
      <c r="V18" s="1"/>
      <c r="W18" s="1"/>
      <c r="X18" s="1"/>
      <c r="Y18" s="1"/>
      <c r="Z18" s="1"/>
      <c r="AA18" s="1"/>
      <c r="AB18" s="1"/>
      <c r="AC18" s="1"/>
    </row>
    <row r="19" spans="1:29" ht="61.5" customHeight="1" x14ac:dyDescent="0.2">
      <c r="A19" s="675" t="s">
        <v>727</v>
      </c>
      <c r="B19" s="670"/>
      <c r="C19" s="670"/>
      <c r="D19" s="670"/>
      <c r="E19" s="670"/>
      <c r="F19" s="670"/>
      <c r="G19" s="671"/>
      <c r="H19" s="670"/>
      <c r="I19" s="670"/>
      <c r="J19" s="670"/>
      <c r="K19" s="670"/>
      <c r="L19" s="670"/>
      <c r="M19" s="669" t="str">
        <f t="shared" si="0"/>
        <v xml:space="preserve"> </v>
      </c>
      <c r="N19" s="672" t="str">
        <f t="shared" si="1"/>
        <v xml:space="preserve"> </v>
      </c>
      <c r="O19" s="233"/>
      <c r="P19" s="171"/>
      <c r="Q19" s="858"/>
      <c r="R19" s="858"/>
      <c r="S19" s="19"/>
      <c r="T19" s="19"/>
      <c r="U19" s="1"/>
      <c r="V19" s="1"/>
      <c r="W19" s="1"/>
      <c r="X19" s="1"/>
      <c r="Y19" s="1"/>
      <c r="Z19" s="1"/>
      <c r="AA19" s="1"/>
      <c r="AB19" s="1"/>
      <c r="AC19" s="1"/>
    </row>
    <row r="20" spans="1:29" ht="61.5" customHeight="1" x14ac:dyDescent="0.2">
      <c r="A20" s="676" t="s">
        <v>727</v>
      </c>
      <c r="B20" s="670"/>
      <c r="C20" s="670"/>
      <c r="D20" s="670"/>
      <c r="E20" s="670"/>
      <c r="F20" s="670"/>
      <c r="G20" s="671"/>
      <c r="H20" s="670"/>
      <c r="I20" s="670"/>
      <c r="J20" s="670"/>
      <c r="K20" s="670"/>
      <c r="L20" s="670"/>
      <c r="M20" s="669" t="str">
        <f t="shared" si="0"/>
        <v xml:space="preserve"> </v>
      </c>
      <c r="N20" s="672" t="str">
        <f t="shared" si="1"/>
        <v xml:space="preserve"> </v>
      </c>
      <c r="O20" s="233"/>
      <c r="P20" s="171"/>
      <c r="Q20" s="858"/>
      <c r="R20" s="858"/>
      <c r="S20" s="19"/>
      <c r="T20" s="19"/>
      <c r="U20" s="1"/>
      <c r="V20" s="1"/>
      <c r="W20" s="1"/>
      <c r="X20" s="1"/>
      <c r="Y20" s="1"/>
      <c r="Z20" s="1"/>
      <c r="AA20" s="1"/>
      <c r="AB20" s="1"/>
      <c r="AC20" s="1"/>
    </row>
    <row r="21" spans="1:29" ht="61.5" customHeight="1" x14ac:dyDescent="0.2">
      <c r="A21" s="676" t="s">
        <v>728</v>
      </c>
      <c r="B21" s="670"/>
      <c r="C21" s="670"/>
      <c r="D21" s="670"/>
      <c r="E21" s="670"/>
      <c r="F21" s="670"/>
      <c r="G21" s="671"/>
      <c r="H21" s="670"/>
      <c r="I21" s="670"/>
      <c r="J21" s="670"/>
      <c r="K21" s="670"/>
      <c r="L21" s="670"/>
      <c r="M21" s="669" t="str">
        <f t="shared" si="0"/>
        <v xml:space="preserve"> </v>
      </c>
      <c r="N21" s="672" t="str">
        <f t="shared" si="1"/>
        <v xml:space="preserve"> </v>
      </c>
      <c r="O21" s="233"/>
      <c r="P21" s="171"/>
      <c r="Q21" s="858"/>
      <c r="R21" s="858"/>
      <c r="S21" s="19"/>
      <c r="T21" s="19"/>
      <c r="U21" s="1"/>
      <c r="V21" s="1"/>
      <c r="W21" s="1"/>
      <c r="X21" s="1"/>
      <c r="Y21" s="1"/>
      <c r="Z21" s="1"/>
      <c r="AA21" s="1"/>
      <c r="AB21" s="1"/>
      <c r="AC21" s="1"/>
    </row>
    <row r="22" spans="1:29" ht="61.5" customHeight="1" x14ac:dyDescent="0.2">
      <c r="A22" s="676" t="s">
        <v>728</v>
      </c>
      <c r="B22" s="670"/>
      <c r="C22" s="670"/>
      <c r="D22" s="670"/>
      <c r="E22" s="670"/>
      <c r="F22" s="670"/>
      <c r="G22" s="671"/>
      <c r="H22" s="670"/>
      <c r="I22" s="670"/>
      <c r="J22" s="670"/>
      <c r="K22" s="670"/>
      <c r="L22" s="670"/>
      <c r="M22" s="669" t="str">
        <f t="shared" si="0"/>
        <v xml:space="preserve"> </v>
      </c>
      <c r="N22" s="672" t="str">
        <f t="shared" si="1"/>
        <v xml:space="preserve"> </v>
      </c>
      <c r="O22" s="233"/>
      <c r="P22" s="171"/>
      <c r="Q22" s="858"/>
      <c r="R22" s="858"/>
      <c r="S22" s="19"/>
      <c r="T22" s="19"/>
      <c r="U22" s="1"/>
      <c r="V22" s="1"/>
      <c r="W22" s="1"/>
      <c r="X22" s="1"/>
      <c r="Y22" s="1"/>
      <c r="Z22" s="1"/>
      <c r="AA22" s="1"/>
      <c r="AB22" s="1"/>
      <c r="AC22" s="1"/>
    </row>
    <row r="23" spans="1:29" ht="61.5" customHeight="1" x14ac:dyDescent="0.2">
      <c r="A23" s="680" t="s">
        <v>729</v>
      </c>
      <c r="B23" s="670"/>
      <c r="C23" s="670"/>
      <c r="D23" s="670"/>
      <c r="E23" s="670"/>
      <c r="F23" s="670"/>
      <c r="G23" s="671"/>
      <c r="H23" s="670"/>
      <c r="I23" s="670"/>
      <c r="J23" s="670"/>
      <c r="K23" s="670"/>
      <c r="L23" s="670"/>
      <c r="M23" s="669" t="str">
        <f t="shared" si="0"/>
        <v xml:space="preserve"> </v>
      </c>
      <c r="N23" s="672" t="str">
        <f t="shared" si="1"/>
        <v xml:space="preserve"> </v>
      </c>
      <c r="O23" s="233"/>
      <c r="P23" s="171"/>
      <c r="Q23" s="858"/>
      <c r="R23" s="858"/>
      <c r="S23" s="19"/>
      <c r="T23" s="19"/>
      <c r="U23" s="1"/>
      <c r="V23" s="1"/>
      <c r="W23" s="1"/>
      <c r="X23" s="1"/>
      <c r="Y23" s="1"/>
      <c r="Z23" s="1"/>
      <c r="AA23" s="1"/>
      <c r="AB23" s="1"/>
      <c r="AC23" s="1"/>
    </row>
    <row r="24" spans="1:29" ht="150" customHeight="1" x14ac:dyDescent="0.2">
      <c r="A24" s="668" t="s">
        <v>730</v>
      </c>
      <c r="B24" s="670"/>
      <c r="C24" s="670"/>
      <c r="D24" s="670"/>
      <c r="E24" s="670"/>
      <c r="F24" s="670"/>
      <c r="G24" s="671"/>
      <c r="H24" s="670"/>
      <c r="I24" s="670"/>
      <c r="J24" s="670"/>
      <c r="K24" s="670"/>
      <c r="L24" s="670"/>
      <c r="M24" s="669" t="str">
        <f t="shared" si="0"/>
        <v xml:space="preserve"> </v>
      </c>
      <c r="N24" s="672" t="str">
        <f t="shared" si="1"/>
        <v xml:space="preserve"> </v>
      </c>
      <c r="O24" s="234"/>
      <c r="P24" s="235"/>
      <c r="Q24" s="858"/>
      <c r="R24" s="858"/>
      <c r="S24" s="19"/>
      <c r="T24" s="19"/>
      <c r="U24" s="1"/>
      <c r="V24" s="1"/>
      <c r="W24" s="1"/>
      <c r="X24" s="1"/>
      <c r="Y24" s="1"/>
      <c r="Z24" s="1"/>
      <c r="AA24" s="1"/>
      <c r="AB24" s="1"/>
      <c r="AC24" s="1"/>
    </row>
    <row r="25" spans="1:29" ht="20" customHeight="1" x14ac:dyDescent="0.2">
      <c r="A25" s="20"/>
      <c r="B25" s="19"/>
      <c r="C25" s="19"/>
      <c r="D25" s="19"/>
      <c r="E25" s="19"/>
      <c r="F25" s="20"/>
      <c r="G25" s="20"/>
      <c r="H25" s="20"/>
      <c r="I25" s="20"/>
      <c r="J25" s="20"/>
      <c r="K25" s="20"/>
      <c r="L25" s="20"/>
      <c r="M25" s="20"/>
      <c r="N25" s="20"/>
      <c r="O25" s="19"/>
      <c r="P25" s="19"/>
      <c r="Q25" s="858"/>
      <c r="R25" s="858"/>
      <c r="S25" s="19"/>
      <c r="T25" s="19"/>
      <c r="U25" s="1"/>
      <c r="V25" s="1"/>
      <c r="W25" s="1"/>
      <c r="X25" s="1"/>
      <c r="Y25" s="1"/>
      <c r="Z25" s="1"/>
      <c r="AA25" s="1"/>
      <c r="AB25" s="1"/>
      <c r="AC25" s="1"/>
    </row>
    <row r="26" spans="1:29" ht="21" customHeight="1" x14ac:dyDescent="0.2">
      <c r="A26" s="1516" t="s">
        <v>991</v>
      </c>
      <c r="B26" s="858"/>
      <c r="C26" s="858"/>
      <c r="D26" s="858"/>
      <c r="E26" s="858"/>
      <c r="F26" s="19"/>
      <c r="G26" s="19"/>
      <c r="H26" s="19"/>
      <c r="I26" s="19"/>
      <c r="J26" s="19"/>
      <c r="K26" s="19"/>
      <c r="L26" s="19"/>
      <c r="M26" s="19"/>
      <c r="N26" s="19"/>
      <c r="O26" s="19"/>
      <c r="P26" s="19"/>
      <c r="Q26" s="858"/>
      <c r="R26" s="858"/>
      <c r="S26" s="19"/>
      <c r="T26" s="19"/>
      <c r="U26" s="1"/>
      <c r="V26" s="1"/>
      <c r="W26" s="1"/>
      <c r="X26" s="1"/>
      <c r="Y26" s="1"/>
      <c r="Z26" s="1"/>
      <c r="AA26" s="1"/>
      <c r="AB26" s="1"/>
      <c r="AC26" s="1"/>
    </row>
    <row r="27" spans="1:29" ht="22.5" customHeight="1" x14ac:dyDescent="0.2">
      <c r="A27" s="21" t="s">
        <v>19</v>
      </c>
      <c r="B27" s="21" t="s">
        <v>403</v>
      </c>
      <c r="C27" s="22"/>
      <c r="D27" s="1517" t="s">
        <v>21</v>
      </c>
      <c r="E27" s="1487"/>
      <c r="F27" s="1517" t="s">
        <v>22</v>
      </c>
      <c r="G27" s="974"/>
      <c r="H27" s="974"/>
      <c r="I27" s="1487"/>
      <c r="J27" s="19"/>
      <c r="K27" s="19"/>
      <c r="L27" s="19"/>
      <c r="M27" s="19"/>
      <c r="N27" s="19"/>
      <c r="O27" s="19"/>
      <c r="P27" s="19"/>
      <c r="Q27" s="858"/>
      <c r="R27" s="858"/>
      <c r="S27" s="19"/>
      <c r="T27" s="19"/>
      <c r="U27" s="1"/>
      <c r="V27" s="1"/>
      <c r="W27" s="1"/>
      <c r="X27" s="1"/>
      <c r="Y27" s="1"/>
      <c r="Z27" s="1"/>
      <c r="AA27" s="1"/>
      <c r="AB27" s="1"/>
      <c r="AC27" s="1"/>
    </row>
    <row r="28" spans="1:29" ht="54" customHeight="1" x14ac:dyDescent="0.2">
      <c r="A28" s="677">
        <v>8.1</v>
      </c>
      <c r="B28" s="1489" t="s">
        <v>457</v>
      </c>
      <c r="C28" s="905"/>
      <c r="D28" s="1225"/>
      <c r="E28" s="1422"/>
      <c r="F28" s="1518" t="s">
        <v>1090</v>
      </c>
      <c r="G28" s="854"/>
      <c r="H28" s="854"/>
      <c r="I28" s="1519"/>
      <c r="J28" s="19"/>
      <c r="K28" s="19"/>
      <c r="L28" s="19"/>
      <c r="M28" s="19"/>
      <c r="N28" s="19"/>
      <c r="O28" s="19"/>
      <c r="P28" s="19"/>
      <c r="Q28" s="858"/>
      <c r="R28" s="858"/>
      <c r="S28" s="19"/>
      <c r="T28" s="19"/>
      <c r="U28" s="1"/>
      <c r="V28" s="1"/>
      <c r="W28" s="1"/>
      <c r="X28" s="1"/>
      <c r="Y28" s="1"/>
      <c r="Z28" s="1"/>
      <c r="AA28" s="1"/>
      <c r="AB28" s="1"/>
      <c r="AC28" s="1"/>
    </row>
    <row r="29" spans="1:29" ht="98.5" customHeight="1" x14ac:dyDescent="0.2">
      <c r="A29" s="677" t="s">
        <v>990</v>
      </c>
      <c r="B29" s="1489" t="s">
        <v>458</v>
      </c>
      <c r="C29" s="905"/>
      <c r="D29" s="1225"/>
      <c r="E29" s="1422"/>
      <c r="F29" s="912"/>
      <c r="G29" s="912"/>
      <c r="H29" s="912"/>
      <c r="I29" s="1520"/>
      <c r="J29" s="19"/>
      <c r="K29" s="19"/>
      <c r="L29" s="19"/>
      <c r="M29" s="19"/>
      <c r="N29" s="19"/>
      <c r="O29" s="19"/>
      <c r="P29" s="19"/>
      <c r="Q29" s="858"/>
      <c r="R29" s="858"/>
      <c r="S29" s="19"/>
      <c r="T29" s="19"/>
      <c r="U29" s="1"/>
      <c r="V29" s="1"/>
      <c r="W29" s="1"/>
      <c r="X29" s="1"/>
      <c r="Y29" s="1"/>
      <c r="Z29" s="1"/>
      <c r="AA29" s="1"/>
      <c r="AB29" s="1"/>
      <c r="AC29" s="1"/>
    </row>
    <row r="30" spans="1:29" ht="84" customHeight="1" x14ac:dyDescent="0.2">
      <c r="A30" s="677">
        <v>8.1999999999999993</v>
      </c>
      <c r="B30" s="1489" t="s">
        <v>459</v>
      </c>
      <c r="C30" s="905"/>
      <c r="D30" s="1225"/>
      <c r="E30" s="1422"/>
      <c r="F30" s="967" t="s">
        <v>992</v>
      </c>
      <c r="G30" s="974"/>
      <c r="H30" s="974"/>
      <c r="I30" s="1341"/>
      <c r="J30" s="19"/>
      <c r="K30" s="19"/>
      <c r="L30" s="19"/>
      <c r="M30" s="19"/>
      <c r="N30" s="19"/>
      <c r="O30" s="19"/>
      <c r="P30" s="19"/>
      <c r="Q30" s="858"/>
      <c r="R30" s="858"/>
      <c r="S30" s="19"/>
      <c r="T30" s="19"/>
      <c r="U30" s="1"/>
      <c r="V30" s="1"/>
      <c r="W30" s="1"/>
      <c r="X30" s="1"/>
      <c r="Y30" s="1"/>
      <c r="Z30" s="1"/>
      <c r="AA30" s="1"/>
      <c r="AB30" s="1"/>
      <c r="AC30" s="1"/>
    </row>
    <row r="31" spans="1:29" ht="48" customHeight="1" x14ac:dyDescent="0.2">
      <c r="A31" s="677">
        <v>8.3000000000000007</v>
      </c>
      <c r="B31" s="1489" t="s">
        <v>460</v>
      </c>
      <c r="C31" s="905"/>
      <c r="D31" s="1488"/>
      <c r="E31" s="1422"/>
      <c r="F31" s="967"/>
      <c r="G31" s="974"/>
      <c r="H31" s="974"/>
      <c r="I31" s="1341"/>
      <c r="J31" s="19"/>
      <c r="K31" s="19"/>
      <c r="L31" s="19"/>
      <c r="M31" s="19"/>
      <c r="N31" s="19"/>
      <c r="O31" s="19"/>
      <c r="P31" s="19"/>
      <c r="Q31" s="858"/>
      <c r="R31" s="858"/>
      <c r="S31" s="19"/>
      <c r="T31" s="19"/>
      <c r="U31" s="1"/>
      <c r="V31" s="1"/>
      <c r="W31" s="1"/>
      <c r="X31" s="1"/>
      <c r="Y31" s="1"/>
      <c r="Z31" s="1"/>
      <c r="AA31" s="1"/>
      <c r="AB31" s="1"/>
      <c r="AC31" s="1"/>
    </row>
    <row r="32" spans="1:29" ht="51" customHeight="1" x14ac:dyDescent="0.2">
      <c r="A32" s="677">
        <v>8.4</v>
      </c>
      <c r="B32" s="1489" t="s">
        <v>461</v>
      </c>
      <c r="C32" s="905"/>
      <c r="D32" s="1488"/>
      <c r="E32" s="1422"/>
      <c r="F32" s="967"/>
      <c r="G32" s="974"/>
      <c r="H32" s="974"/>
      <c r="I32" s="1341"/>
      <c r="J32" s="19"/>
      <c r="K32" s="19"/>
      <c r="L32" s="19"/>
      <c r="M32" s="19"/>
      <c r="N32" s="19"/>
      <c r="O32" s="19"/>
      <c r="P32" s="19"/>
      <c r="Q32" s="858"/>
      <c r="R32" s="858"/>
      <c r="S32" s="19"/>
      <c r="T32" s="19"/>
      <c r="U32" s="1"/>
      <c r="V32" s="1"/>
      <c r="W32" s="1"/>
      <c r="X32" s="1"/>
      <c r="Y32" s="1"/>
      <c r="Z32" s="1"/>
      <c r="AA32" s="1"/>
      <c r="AB32" s="1"/>
      <c r="AC32" s="1"/>
    </row>
    <row r="33" spans="1:29" ht="42" customHeight="1" x14ac:dyDescent="0.2">
      <c r="A33" s="677">
        <v>8.5</v>
      </c>
      <c r="B33" s="1489" t="s">
        <v>462</v>
      </c>
      <c r="C33" s="905"/>
      <c r="D33" s="1225"/>
      <c r="E33" s="1422"/>
      <c r="F33" s="1500" t="s">
        <v>841</v>
      </c>
      <c r="G33" s="1500"/>
      <c r="H33" s="1500"/>
      <c r="I33" s="1500"/>
      <c r="J33" s="19"/>
      <c r="K33" s="19"/>
      <c r="L33" s="19"/>
      <c r="M33" s="19"/>
      <c r="N33" s="19"/>
      <c r="O33" s="19"/>
      <c r="P33" s="19"/>
      <c r="Q33" s="858"/>
      <c r="R33" s="858"/>
      <c r="S33" s="19"/>
      <c r="T33" s="19"/>
      <c r="U33" s="1"/>
      <c r="V33" s="1"/>
      <c r="W33" s="1"/>
      <c r="X33" s="1"/>
      <c r="Y33" s="1"/>
      <c r="Z33" s="1"/>
      <c r="AA33" s="1"/>
      <c r="AB33" s="1"/>
      <c r="AC33" s="1"/>
    </row>
    <row r="34" spans="1:29" ht="58.5" customHeight="1" x14ac:dyDescent="0.2">
      <c r="A34" s="678" t="s">
        <v>993</v>
      </c>
      <c r="B34" s="1503" t="s">
        <v>463</v>
      </c>
      <c r="C34" s="905"/>
      <c r="D34" s="1491"/>
      <c r="E34" s="1422"/>
      <c r="F34" s="1501"/>
      <c r="G34" s="1501"/>
      <c r="H34" s="1501"/>
      <c r="I34" s="1501"/>
      <c r="J34" s="19"/>
      <c r="K34" s="19"/>
      <c r="L34" s="19"/>
      <c r="M34" s="19"/>
      <c r="N34" s="19"/>
      <c r="O34" s="19"/>
      <c r="P34" s="19"/>
      <c r="Q34" s="858"/>
      <c r="R34" s="858"/>
      <c r="S34" s="19"/>
      <c r="T34" s="19"/>
      <c r="U34" s="1"/>
      <c r="V34" s="1"/>
      <c r="W34" s="1"/>
      <c r="X34" s="1"/>
      <c r="Y34" s="1"/>
      <c r="Z34" s="1"/>
      <c r="AA34" s="1"/>
      <c r="AB34" s="1"/>
      <c r="AC34" s="1"/>
    </row>
    <row r="35" spans="1:29" ht="45" customHeight="1" x14ac:dyDescent="0.2">
      <c r="A35" s="678" t="s">
        <v>994</v>
      </c>
      <c r="B35" s="1503" t="s">
        <v>464</v>
      </c>
      <c r="C35" s="905"/>
      <c r="D35" s="1491"/>
      <c r="E35" s="1422"/>
      <c r="F35" s="1502"/>
      <c r="G35" s="1502"/>
      <c r="H35" s="1502"/>
      <c r="I35" s="1502"/>
      <c r="J35" s="19"/>
      <c r="K35" s="19"/>
      <c r="L35" s="19"/>
      <c r="M35" s="19"/>
      <c r="N35" s="19"/>
      <c r="O35" s="19"/>
      <c r="P35" s="19"/>
      <c r="Q35" s="858"/>
      <c r="R35" s="858"/>
      <c r="S35" s="19"/>
      <c r="T35" s="19"/>
      <c r="U35" s="1"/>
      <c r="V35" s="1"/>
      <c r="W35" s="1"/>
      <c r="X35" s="1"/>
      <c r="Y35" s="1"/>
      <c r="Z35" s="1"/>
      <c r="AA35" s="1"/>
      <c r="AB35" s="1"/>
      <c r="AC35" s="1"/>
    </row>
    <row r="36" spans="1:29" x14ac:dyDescent="0.2">
      <c r="A36" s="20"/>
      <c r="B36" s="20"/>
      <c r="C36" s="20"/>
      <c r="D36" s="20"/>
      <c r="E36" s="20"/>
      <c r="F36" s="20"/>
      <c r="G36" s="20"/>
      <c r="H36" s="20"/>
      <c r="I36" s="20"/>
      <c r="J36" s="19"/>
      <c r="K36" s="19"/>
      <c r="L36" s="19"/>
      <c r="M36" s="19"/>
      <c r="N36" s="19"/>
      <c r="O36" s="19"/>
      <c r="P36" s="19"/>
      <c r="Q36" s="858"/>
      <c r="R36" s="858"/>
      <c r="S36" s="19"/>
      <c r="T36" s="19"/>
      <c r="U36" s="1"/>
      <c r="V36" s="1"/>
      <c r="W36" s="1"/>
      <c r="X36" s="1"/>
      <c r="Y36" s="1"/>
      <c r="Z36" s="1"/>
      <c r="AA36" s="1"/>
      <c r="AB36" s="1"/>
      <c r="AC36" s="1"/>
    </row>
    <row r="37" spans="1:29" ht="21" customHeight="1" x14ac:dyDescent="0.2">
      <c r="A37" s="1492" t="s">
        <v>410</v>
      </c>
      <c r="B37" s="1493"/>
      <c r="C37" s="1493"/>
      <c r="D37" s="1493"/>
      <c r="E37" s="1493"/>
      <c r="F37" s="1493"/>
      <c r="G37" s="1493"/>
      <c r="H37" s="1493"/>
      <c r="I37" s="1493"/>
      <c r="J37" s="1493"/>
      <c r="K37" s="1494"/>
      <c r="L37" s="19"/>
      <c r="M37" s="19"/>
      <c r="N37" s="19"/>
      <c r="O37" s="19"/>
      <c r="P37" s="19"/>
      <c r="Q37" s="858"/>
      <c r="R37" s="858"/>
      <c r="S37" s="19"/>
      <c r="T37" s="19"/>
      <c r="U37" s="1"/>
      <c r="V37" s="1"/>
      <c r="W37" s="1"/>
      <c r="X37" s="1"/>
      <c r="Y37" s="1"/>
      <c r="Z37" s="1"/>
      <c r="AA37" s="1"/>
      <c r="AB37" s="1"/>
      <c r="AC37" s="1"/>
    </row>
    <row r="38" spans="1:29" x14ac:dyDescent="0.2">
      <c r="A38" s="18" t="s">
        <v>290</v>
      </c>
      <c r="B38" s="1495" t="s">
        <v>465</v>
      </c>
      <c r="C38" s="1496"/>
      <c r="D38" s="1496"/>
      <c r="E38" s="1495" t="s">
        <v>466</v>
      </c>
      <c r="F38" s="1497"/>
      <c r="G38" s="1497"/>
      <c r="H38" s="1497"/>
      <c r="I38" s="1497"/>
      <c r="J38" s="1498" t="s">
        <v>467</v>
      </c>
      <c r="K38" s="1499"/>
      <c r="L38" s="38"/>
      <c r="M38" s="38"/>
      <c r="N38" s="39"/>
      <c r="O38" s="19"/>
      <c r="P38" s="19"/>
      <c r="Q38" s="858"/>
      <c r="R38" s="858"/>
      <c r="S38" s="19"/>
      <c r="T38" s="19"/>
      <c r="U38" s="1"/>
      <c r="V38" s="1"/>
      <c r="W38" s="1"/>
      <c r="X38" s="1"/>
      <c r="Y38" s="1"/>
      <c r="Z38" s="1"/>
      <c r="AA38" s="1"/>
      <c r="AB38" s="1"/>
      <c r="AC38" s="1"/>
    </row>
    <row r="39" spans="1:29" ht="108.75" customHeight="1" x14ac:dyDescent="0.2">
      <c r="A39" s="283" t="s">
        <v>360</v>
      </c>
      <c r="B39" s="1479"/>
      <c r="C39" s="1480"/>
      <c r="D39" s="1480"/>
      <c r="E39" s="1481" t="s">
        <v>468</v>
      </c>
      <c r="F39" s="1482"/>
      <c r="G39" s="1482"/>
      <c r="H39" s="1482"/>
      <c r="I39" s="1482"/>
      <c r="J39" s="1504" t="s">
        <v>469</v>
      </c>
      <c r="K39" s="1505"/>
      <c r="L39" s="23"/>
      <c r="M39" s="19"/>
      <c r="N39" s="19"/>
      <c r="O39" s="19"/>
      <c r="P39" s="19"/>
      <c r="Q39" s="858"/>
      <c r="R39" s="858"/>
      <c r="S39" s="19"/>
      <c r="T39" s="19"/>
      <c r="U39" s="1"/>
      <c r="V39" s="1"/>
      <c r="W39" s="1"/>
      <c r="X39" s="1"/>
      <c r="Y39" s="1"/>
      <c r="Z39" s="1"/>
      <c r="AA39" s="1"/>
      <c r="AB39" s="1"/>
      <c r="AC39" s="1"/>
    </row>
    <row r="40" spans="1:29" ht="126" customHeight="1" x14ac:dyDescent="0.2">
      <c r="A40" s="283" t="s">
        <v>723</v>
      </c>
      <c r="B40" s="1479"/>
      <c r="C40" s="1480"/>
      <c r="D40" s="1480"/>
      <c r="E40" s="1482"/>
      <c r="F40" s="1483"/>
      <c r="G40" s="1483"/>
      <c r="H40" s="1483"/>
      <c r="I40" s="1483"/>
      <c r="J40" s="1506"/>
      <c r="K40" s="1507"/>
      <c r="L40" s="23"/>
      <c r="M40" s="19"/>
      <c r="N40" s="19"/>
      <c r="O40" s="19"/>
      <c r="P40" s="19"/>
      <c r="Q40" s="858"/>
      <c r="R40" s="858"/>
      <c r="S40" s="19"/>
      <c r="T40" s="19"/>
      <c r="U40" s="1"/>
      <c r="V40" s="1"/>
      <c r="W40" s="1"/>
      <c r="X40" s="1"/>
      <c r="Y40" s="1"/>
      <c r="Z40" s="1"/>
      <c r="AA40" s="1"/>
      <c r="AB40" s="1"/>
      <c r="AC40" s="1"/>
    </row>
    <row r="41" spans="1:29" ht="114" customHeight="1" x14ac:dyDescent="0.2">
      <c r="A41" s="283" t="s">
        <v>724</v>
      </c>
      <c r="B41" s="1479"/>
      <c r="C41" s="1480"/>
      <c r="D41" s="1480"/>
      <c r="E41" s="1482"/>
      <c r="F41" s="1483"/>
      <c r="G41" s="1483"/>
      <c r="H41" s="1483"/>
      <c r="I41" s="1483"/>
      <c r="J41" s="1506"/>
      <c r="K41" s="1507"/>
      <c r="L41" s="23"/>
      <c r="M41" s="19"/>
      <c r="N41" s="19"/>
      <c r="O41" s="19"/>
      <c r="P41" s="19"/>
      <c r="Q41" s="858"/>
      <c r="R41" s="858"/>
      <c r="S41" s="19"/>
      <c r="T41" s="19"/>
      <c r="U41" s="1"/>
      <c r="V41" s="1"/>
      <c r="W41" s="1"/>
      <c r="X41" s="1"/>
      <c r="Y41" s="1"/>
      <c r="Z41" s="1"/>
      <c r="AA41" s="1"/>
      <c r="AB41" s="1"/>
      <c r="AC41" s="1"/>
    </row>
    <row r="42" spans="1:29" ht="114.75" customHeight="1" x14ac:dyDescent="0.2">
      <c r="A42" s="283" t="s">
        <v>725</v>
      </c>
      <c r="B42" s="1479"/>
      <c r="C42" s="1480"/>
      <c r="D42" s="1480"/>
      <c r="E42" s="1482"/>
      <c r="F42" s="1483"/>
      <c r="G42" s="1483"/>
      <c r="H42" s="1483"/>
      <c r="I42" s="1483"/>
      <c r="J42" s="1506"/>
      <c r="K42" s="1507"/>
      <c r="L42" s="23"/>
      <c r="M42" s="19"/>
      <c r="N42" s="19"/>
      <c r="O42" s="19"/>
      <c r="P42" s="19"/>
      <c r="Q42" s="858"/>
      <c r="R42" s="858"/>
      <c r="S42" s="19"/>
      <c r="T42" s="19"/>
      <c r="U42" s="1"/>
      <c r="V42" s="1"/>
      <c r="W42" s="1"/>
      <c r="X42" s="1"/>
      <c r="Y42" s="1"/>
      <c r="Z42" s="1"/>
      <c r="AA42" s="1"/>
      <c r="AB42" s="1"/>
      <c r="AC42" s="1"/>
    </row>
    <row r="43" spans="1:29" ht="109.5" customHeight="1" x14ac:dyDescent="0.2">
      <c r="A43" s="283" t="s">
        <v>726</v>
      </c>
      <c r="B43" s="1479"/>
      <c r="C43" s="1480"/>
      <c r="D43" s="1480"/>
      <c r="E43" s="1482"/>
      <c r="F43" s="1483"/>
      <c r="G43" s="1483"/>
      <c r="H43" s="1483"/>
      <c r="I43" s="1483"/>
      <c r="J43" s="1506"/>
      <c r="K43" s="1507"/>
      <c r="L43" s="23"/>
      <c r="M43" s="19"/>
      <c r="N43" s="19"/>
      <c r="O43" s="19"/>
      <c r="P43" s="19"/>
      <c r="Q43" s="858"/>
      <c r="R43" s="858"/>
      <c r="S43" s="19"/>
      <c r="T43" s="19"/>
      <c r="U43" s="1"/>
      <c r="V43" s="1"/>
      <c r="W43" s="1"/>
      <c r="X43" s="1"/>
      <c r="Y43" s="1"/>
      <c r="Z43" s="1"/>
      <c r="AA43" s="1"/>
      <c r="AB43" s="1"/>
      <c r="AC43" s="1"/>
    </row>
    <row r="44" spans="1:29" ht="108.75" customHeight="1" x14ac:dyDescent="0.2">
      <c r="A44" s="283" t="s">
        <v>727</v>
      </c>
      <c r="B44" s="1484"/>
      <c r="C44" s="1480"/>
      <c r="D44" s="1480"/>
      <c r="E44" s="1482"/>
      <c r="F44" s="1483"/>
      <c r="G44" s="1483"/>
      <c r="H44" s="1483"/>
      <c r="I44" s="1483"/>
      <c r="J44" s="1506"/>
      <c r="K44" s="1507"/>
      <c r="L44" s="19"/>
      <c r="M44" s="19"/>
      <c r="N44" s="19"/>
      <c r="O44" s="19"/>
      <c r="P44" s="19"/>
      <c r="Q44" s="19"/>
      <c r="R44" s="19"/>
      <c r="S44" s="19"/>
      <c r="T44" s="19"/>
      <c r="U44" s="1"/>
      <c r="V44" s="1"/>
      <c r="W44" s="1"/>
      <c r="X44" s="1"/>
      <c r="Y44" s="1"/>
      <c r="Z44" s="1"/>
      <c r="AA44" s="1"/>
      <c r="AB44" s="1"/>
      <c r="AC44" s="1"/>
    </row>
    <row r="45" spans="1:29" ht="108" customHeight="1" x14ac:dyDescent="0.2">
      <c r="A45" s="283" t="s">
        <v>728</v>
      </c>
      <c r="B45" s="1484"/>
      <c r="C45" s="1480"/>
      <c r="D45" s="1480"/>
      <c r="E45" s="1482"/>
      <c r="F45" s="1483"/>
      <c r="G45" s="1483"/>
      <c r="H45" s="1483"/>
      <c r="I45" s="1483"/>
      <c r="J45" s="1506"/>
      <c r="K45" s="1507"/>
      <c r="L45" s="19"/>
      <c r="M45" s="19"/>
      <c r="N45" s="19"/>
      <c r="O45" s="19"/>
      <c r="P45" s="19"/>
      <c r="Q45" s="19"/>
      <c r="R45" s="19"/>
      <c r="S45" s="19"/>
      <c r="T45" s="19"/>
      <c r="U45" s="1"/>
      <c r="V45" s="1"/>
      <c r="W45" s="1"/>
      <c r="X45" s="1"/>
      <c r="Y45" s="1"/>
      <c r="Z45" s="1"/>
      <c r="AA45" s="1"/>
      <c r="AB45" s="1"/>
      <c r="AC45" s="1"/>
    </row>
    <row r="46" spans="1:29" ht="103.5" customHeight="1" x14ac:dyDescent="0.2">
      <c r="A46" s="283" t="s">
        <v>729</v>
      </c>
      <c r="B46" s="1484"/>
      <c r="C46" s="1480"/>
      <c r="D46" s="1480"/>
      <c r="E46" s="1482"/>
      <c r="F46" s="1483"/>
      <c r="G46" s="1483"/>
      <c r="H46" s="1483"/>
      <c r="I46" s="1483"/>
      <c r="J46" s="1506"/>
      <c r="K46" s="1507"/>
      <c r="L46" s="19"/>
      <c r="M46" s="19"/>
      <c r="N46" s="19"/>
      <c r="O46" s="19"/>
      <c r="P46" s="19"/>
      <c r="Q46" s="19"/>
      <c r="R46" s="19"/>
      <c r="S46" s="19"/>
      <c r="T46" s="19"/>
      <c r="U46" s="1"/>
      <c r="V46" s="1"/>
      <c r="W46" s="1"/>
      <c r="X46" s="1"/>
      <c r="Y46" s="1"/>
      <c r="Z46" s="1"/>
      <c r="AA46" s="1"/>
      <c r="AB46" s="1"/>
      <c r="AC46" s="1"/>
    </row>
    <row r="47" spans="1:29" ht="96.75" customHeight="1" x14ac:dyDescent="0.2">
      <c r="A47" s="283" t="s">
        <v>731</v>
      </c>
      <c r="B47" s="1484"/>
      <c r="C47" s="1480"/>
      <c r="D47" s="1480"/>
      <c r="E47" s="1482"/>
      <c r="F47" s="1483"/>
      <c r="G47" s="1483"/>
      <c r="H47" s="1483"/>
      <c r="I47" s="1483"/>
      <c r="J47" s="1506"/>
      <c r="K47" s="1507"/>
      <c r="L47" s="24"/>
      <c r="M47" s="24"/>
      <c r="N47" s="24"/>
      <c r="O47" s="24"/>
      <c r="P47" s="24"/>
      <c r="Q47" s="24"/>
      <c r="R47" s="24"/>
      <c r="S47" s="24"/>
      <c r="T47" s="24"/>
      <c r="U47" s="1"/>
      <c r="V47" s="1"/>
      <c r="W47" s="1"/>
      <c r="X47" s="1"/>
      <c r="Y47" s="1"/>
      <c r="Z47" s="1"/>
      <c r="AA47" s="1"/>
      <c r="AB47" s="1"/>
      <c r="AC47" s="1"/>
    </row>
    <row r="48" spans="1:29" ht="108" customHeight="1" x14ac:dyDescent="0.2">
      <c r="A48" s="360" t="s">
        <v>732</v>
      </c>
      <c r="B48" s="1484"/>
      <c r="C48" s="1480"/>
      <c r="D48" s="1480"/>
      <c r="E48" s="1482"/>
      <c r="F48" s="1482"/>
      <c r="G48" s="1482"/>
      <c r="H48" s="1482"/>
      <c r="I48" s="1482"/>
      <c r="J48" s="1508"/>
      <c r="K48" s="1509"/>
      <c r="L48" s="24"/>
      <c r="M48" s="24"/>
      <c r="N48" s="24"/>
      <c r="O48" s="24"/>
      <c r="P48" s="24"/>
      <c r="Q48" s="24"/>
      <c r="R48" s="24"/>
      <c r="S48" s="24"/>
      <c r="T48" s="24"/>
      <c r="U48" s="1"/>
      <c r="V48" s="1"/>
      <c r="W48" s="1"/>
      <c r="X48" s="1"/>
      <c r="Y48" s="1"/>
      <c r="Z48" s="1"/>
      <c r="AA48" s="1"/>
      <c r="AB48" s="1"/>
      <c r="AC48" s="1"/>
    </row>
  </sheetData>
  <sheetProtection algorithmName="SHA-512" hashValue="dChb8/h+vTlchEY8o5hkHRvmS6cB8IGlORFtcSJgVZ5qoiuJYHRZ+7Jalo4ylUPLuXHl8RpGu8NiME8DVZIYqg==" saltValue="0bxPI+vlaNj8D8TTf2de6g==" spinCount="100000" sheet="1" objects="1" scenarios="1" formatCells="0" formatColumns="0" formatRows="0" insertRows="0" insertHyperlinks="0"/>
  <mergeCells count="47">
    <mergeCell ref="J39:K48"/>
    <mergeCell ref="Q2:R43"/>
    <mergeCell ref="A4:M4"/>
    <mergeCell ref="A5:P5"/>
    <mergeCell ref="A7:N7"/>
    <mergeCell ref="A26:E26"/>
    <mergeCell ref="D27:E27"/>
    <mergeCell ref="F27:I27"/>
    <mergeCell ref="B28:C28"/>
    <mergeCell ref="D28:E28"/>
    <mergeCell ref="F28:I29"/>
    <mergeCell ref="B29:C29"/>
    <mergeCell ref="D29:E29"/>
    <mergeCell ref="B30:C30"/>
    <mergeCell ref="D30:E30"/>
    <mergeCell ref="F30:I30"/>
    <mergeCell ref="D35:E35"/>
    <mergeCell ref="A37:K37"/>
    <mergeCell ref="B38:D38"/>
    <mergeCell ref="E38:I38"/>
    <mergeCell ref="J38:K38"/>
    <mergeCell ref="F33:I35"/>
    <mergeCell ref="B33:C33"/>
    <mergeCell ref="D33:E33"/>
    <mergeCell ref="B34:C34"/>
    <mergeCell ref="D34:E34"/>
    <mergeCell ref="B35:C35"/>
    <mergeCell ref="A1:P1"/>
    <mergeCell ref="A2:P2"/>
    <mergeCell ref="D31:E31"/>
    <mergeCell ref="F31:I31"/>
    <mergeCell ref="B32:C32"/>
    <mergeCell ref="D32:E32"/>
    <mergeCell ref="F32:I32"/>
    <mergeCell ref="B31:C31"/>
    <mergeCell ref="A6:O6"/>
    <mergeCell ref="B39:D39"/>
    <mergeCell ref="E39:I48"/>
    <mergeCell ref="B40:D40"/>
    <mergeCell ref="B41:D41"/>
    <mergeCell ref="B42:D42"/>
    <mergeCell ref="B43:D43"/>
    <mergeCell ref="B44:D44"/>
    <mergeCell ref="B45:D45"/>
    <mergeCell ref="B46:D46"/>
    <mergeCell ref="B47:D47"/>
    <mergeCell ref="B48:D48"/>
  </mergeCells>
  <phoneticPr fontId="82" type="noConversion"/>
  <conditionalFormatting sqref="A34:C35">
    <cfRule type="expression" dxfId="110" priority="2">
      <formula>$D$33="Yes"</formula>
    </cfRule>
  </conditionalFormatting>
  <conditionalFormatting sqref="B39:B48">
    <cfRule type="expression" dxfId="109" priority="1">
      <formula>B9&gt;0</formula>
    </cfRule>
  </conditionalFormatting>
  <conditionalFormatting sqref="D34:E35">
    <cfRule type="expression" dxfId="108" priority="3">
      <formula>$D$33="Yes"</formula>
    </cfRule>
  </conditionalFormatting>
  <conditionalFormatting sqref="N9:N24">
    <cfRule type="expression" dxfId="107" priority="4">
      <formula>N9="OK"</formula>
    </cfRule>
    <cfRule type="expression" dxfId="106" priority="5">
      <formula>N9="Target does not meet minimum ambition, please increase ambition"</formula>
    </cfRule>
  </conditionalFormatting>
  <dataValidations disablePrompts="1" count="6">
    <dataValidation type="decimal" allowBlank="1" showDropDown="1" sqref="G9:G24" xr:uid="{00000000-0002-0000-0A00-000000000000}">
      <formula1>0</formula1>
      <formula2>1</formula2>
    </dataValidation>
    <dataValidation type="list" allowBlank="1" showErrorMessage="1" sqref="B9:B24" xr:uid="{00000000-0002-0000-0A00-000001000000}">
      <formula1>"WATS,TETS,MOTS,EOTS,ECOTS,AOTS,ROTS"</formula1>
    </dataValidation>
    <dataValidation type="list" allowBlank="1" showErrorMessage="1" sqref="C9:C24" xr:uid="{00000000-0002-0000-0A00-000002000000}">
      <formula1>"Scope 1+2,Scope 1+2+3"</formula1>
    </dataValidation>
    <dataValidation type="list" allowBlank="1" showErrorMessage="1" sqref="D33" xr:uid="{00000000-0002-0000-0A00-000003000000}">
      <formula1>"Yes,No"</formula1>
    </dataValidation>
    <dataValidation type="list" allowBlank="1" showInputMessage="1" showErrorMessage="1" sqref="H9:H24" xr:uid="{2E5ED9E6-135A-B044-B578-9162D099FAF8}">
      <formula1>"2015,2016,2017,2018,2019,2020,2021,2022,2023,2024,2025"</formula1>
    </dataValidation>
    <dataValidation type="list" allowBlank="1" showInputMessage="1" showErrorMessage="1" sqref="I9:I24" xr:uid="{5C44D240-089C-D945-AA5A-AFDEBED05A11}">
      <formula1>"2025,2026,2027,2028,2029,2030"</formula1>
    </dataValidation>
  </dataValidations>
  <hyperlinks>
    <hyperlink ref="A6:O6" r:id="rId1" location="financial-institutions-tool" display="You can access the SBTi Finance tool here." xr:uid="{0D6F3AB5-BEBD-1541-9636-951D16271677}"/>
  </hyperlinks>
  <pageMargins left="0.7" right="0.7" top="0.75" bottom="0.75" header="0" footer="0"/>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57BB8A"/>
    <outlinePr summaryBelow="0" summaryRight="0"/>
  </sheetPr>
  <dimension ref="A1:AA37"/>
  <sheetViews>
    <sheetView zoomScaleNormal="100" workbookViewId="0">
      <pane ySplit="1" topLeftCell="A21" activePane="bottomLeft" state="frozen"/>
      <selection pane="bottomLeft" activeCell="A6" sqref="A6:P6"/>
    </sheetView>
  </sheetViews>
  <sheetFormatPr baseColWidth="10" defaultColWidth="0" defaultRowHeight="15" customHeight="1" zeroHeight="1" x14ac:dyDescent="0.2"/>
  <cols>
    <col min="1" max="1" width="14.5" style="365" customWidth="1"/>
    <col min="2" max="3" width="29.83203125" style="365" customWidth="1"/>
    <col min="4" max="4" width="14.5" style="365" customWidth="1"/>
    <col min="5" max="18" width="14.5" customWidth="1"/>
    <col min="19" max="27" width="0" hidden="1" customWidth="1"/>
    <col min="28" max="16384" width="14.5" hidden="1"/>
  </cols>
  <sheetData>
    <row r="1" spans="1:27" ht="23" customHeight="1" thickBot="1" x14ac:dyDescent="0.25">
      <c r="A1" s="1299" t="s">
        <v>470</v>
      </c>
      <c r="B1" s="1105"/>
      <c r="C1" s="1105"/>
      <c r="D1" s="1105"/>
      <c r="E1" s="1105"/>
      <c r="F1" s="1105"/>
      <c r="G1" s="1105"/>
      <c r="H1" s="1105"/>
      <c r="I1" s="1105"/>
      <c r="J1" s="1105"/>
      <c r="K1" s="1105"/>
      <c r="L1" s="1105"/>
      <c r="M1" s="1105"/>
      <c r="N1" s="1105"/>
      <c r="O1" s="1105"/>
      <c r="P1" s="1300"/>
      <c r="Q1" s="25"/>
      <c r="R1" s="25"/>
      <c r="S1" s="26"/>
      <c r="T1" s="26"/>
      <c r="U1" s="26"/>
      <c r="V1" s="26"/>
      <c r="W1" s="26"/>
      <c r="X1" s="26"/>
      <c r="Y1" s="26"/>
      <c r="Z1" s="26"/>
      <c r="AA1" s="26"/>
    </row>
    <row r="2" spans="1:27" ht="119" customHeight="1" x14ac:dyDescent="0.2">
      <c r="A2" s="1527" t="s">
        <v>1091</v>
      </c>
      <c r="B2" s="1360"/>
      <c r="C2" s="1360"/>
      <c r="D2" s="1360"/>
      <c r="E2" s="1360"/>
      <c r="F2" s="1360"/>
      <c r="G2" s="1360"/>
      <c r="H2" s="1360"/>
      <c r="I2" s="1360"/>
      <c r="J2" s="1360"/>
      <c r="K2" s="1360"/>
      <c r="L2" s="1360"/>
      <c r="M2" s="1360"/>
      <c r="N2" s="1360"/>
      <c r="O2" s="1360"/>
      <c r="P2" s="1528"/>
      <c r="Q2" s="1510"/>
      <c r="R2" s="858"/>
      <c r="S2" s="1"/>
      <c r="T2" s="1"/>
      <c r="U2" s="1"/>
      <c r="V2" s="1"/>
      <c r="W2" s="1"/>
      <c r="X2" s="1"/>
      <c r="Y2" s="1"/>
      <c r="Z2" s="1"/>
      <c r="AA2" s="1"/>
    </row>
    <row r="3" spans="1:27" x14ac:dyDescent="0.2">
      <c r="A3" s="20"/>
      <c r="B3" s="20"/>
      <c r="C3" s="20"/>
      <c r="D3" s="20"/>
      <c r="E3" s="20"/>
      <c r="F3" s="20"/>
      <c r="G3" s="20"/>
      <c r="H3" s="20"/>
      <c r="I3" s="20"/>
      <c r="J3" s="20"/>
      <c r="K3" s="20"/>
      <c r="L3" s="20"/>
      <c r="M3" s="20"/>
      <c r="N3" s="20"/>
      <c r="O3" s="20"/>
      <c r="P3" s="20"/>
      <c r="Q3" s="858"/>
      <c r="R3" s="858"/>
      <c r="S3" s="1"/>
      <c r="T3" s="1"/>
      <c r="U3" s="1"/>
      <c r="V3" s="1"/>
      <c r="W3" s="1"/>
      <c r="X3" s="1"/>
      <c r="Y3" s="1"/>
      <c r="Z3" s="1"/>
      <c r="AA3" s="1"/>
    </row>
    <row r="4" spans="1:27" ht="21" customHeight="1" x14ac:dyDescent="0.2">
      <c r="A4" s="1534" t="s">
        <v>1102</v>
      </c>
      <c r="B4" s="854"/>
      <c r="C4" s="854"/>
      <c r="D4" s="854"/>
      <c r="E4" s="854"/>
      <c r="F4" s="854"/>
      <c r="G4" s="854"/>
      <c r="H4" s="854"/>
      <c r="I4" s="854"/>
      <c r="J4" s="854"/>
      <c r="K4" s="1519"/>
      <c r="L4" s="27"/>
      <c r="M4" s="27"/>
      <c r="N4" s="27"/>
      <c r="O4" s="27"/>
      <c r="P4" s="27"/>
      <c r="Q4" s="858"/>
      <c r="R4" s="858"/>
      <c r="S4" s="1"/>
      <c r="T4" s="1"/>
      <c r="U4" s="1"/>
      <c r="V4" s="1"/>
      <c r="W4" s="1"/>
      <c r="X4" s="1"/>
      <c r="Y4" s="1"/>
      <c r="Z4" s="1"/>
      <c r="AA4" s="1"/>
    </row>
    <row r="5" spans="1:27" ht="197" customHeight="1" x14ac:dyDescent="0.2">
      <c r="A5" s="1512" t="s">
        <v>1103</v>
      </c>
      <c r="B5" s="1513"/>
      <c r="C5" s="1513"/>
      <c r="D5" s="1513"/>
      <c r="E5" s="1513"/>
      <c r="F5" s="1513"/>
      <c r="G5" s="1513"/>
      <c r="H5" s="1513"/>
      <c r="I5" s="1513"/>
      <c r="J5" s="1513"/>
      <c r="K5" s="1513"/>
      <c r="L5" s="1513"/>
      <c r="M5" s="1513"/>
      <c r="N5" s="1513"/>
      <c r="O5" s="1513"/>
      <c r="P5" s="1513"/>
      <c r="Q5" s="858"/>
      <c r="R5" s="858"/>
      <c r="S5" s="1"/>
      <c r="T5" s="1"/>
      <c r="U5" s="1"/>
      <c r="V5" s="1"/>
      <c r="W5" s="1"/>
      <c r="X5" s="1"/>
      <c r="Y5" s="1"/>
      <c r="Z5" s="1"/>
      <c r="AA5" s="1"/>
    </row>
    <row r="6" spans="1:27" s="171" customFormat="1" ht="23" customHeight="1" x14ac:dyDescent="0.2">
      <c r="A6" s="1531" t="s">
        <v>1110</v>
      </c>
      <c r="B6" s="1532"/>
      <c r="C6" s="1532"/>
      <c r="D6" s="1532"/>
      <c r="E6" s="1532"/>
      <c r="F6" s="1532"/>
      <c r="G6" s="1532"/>
      <c r="H6" s="1532"/>
      <c r="I6" s="1532"/>
      <c r="J6" s="1532"/>
      <c r="K6" s="1532"/>
      <c r="L6" s="1532"/>
      <c r="M6" s="1532"/>
      <c r="N6" s="1532"/>
      <c r="O6" s="1532"/>
      <c r="P6" s="1533"/>
      <c r="Q6" s="858"/>
      <c r="R6" s="858"/>
      <c r="S6" s="177"/>
      <c r="T6" s="177"/>
      <c r="U6" s="177"/>
      <c r="V6" s="177"/>
      <c r="W6" s="177"/>
      <c r="X6" s="177"/>
      <c r="Y6" s="177"/>
      <c r="Z6" s="177"/>
      <c r="AA6" s="177"/>
    </row>
    <row r="7" spans="1:27" ht="26" customHeight="1" x14ac:dyDescent="0.2">
      <c r="A7" s="1535" t="s">
        <v>404</v>
      </c>
      <c r="B7" s="1493"/>
      <c r="C7" s="1493"/>
      <c r="D7" s="1493"/>
      <c r="E7" s="1493"/>
      <c r="F7" s="1493"/>
      <c r="G7" s="1493"/>
      <c r="H7" s="1493"/>
      <c r="I7" s="1493"/>
      <c r="J7" s="1493"/>
      <c r="K7" s="1493"/>
      <c r="L7" s="1493"/>
      <c r="M7" s="1494"/>
      <c r="N7" s="20"/>
      <c r="O7" s="20"/>
      <c r="P7" s="20"/>
      <c r="Q7" s="858"/>
      <c r="R7" s="858"/>
      <c r="S7" s="1"/>
      <c r="T7" s="1"/>
      <c r="U7" s="1"/>
      <c r="V7" s="1"/>
      <c r="W7" s="1"/>
      <c r="X7" s="1"/>
      <c r="Y7" s="1"/>
      <c r="Z7" s="1"/>
      <c r="AA7" s="1"/>
    </row>
    <row r="8" spans="1:27" ht="119" x14ac:dyDescent="0.2">
      <c r="A8" s="633" t="s">
        <v>290</v>
      </c>
      <c r="B8" s="633" t="s">
        <v>809</v>
      </c>
      <c r="C8" s="633" t="s">
        <v>788</v>
      </c>
      <c r="D8" s="633" t="s">
        <v>441</v>
      </c>
      <c r="E8" s="633" t="s">
        <v>456</v>
      </c>
      <c r="F8" s="633" t="s">
        <v>443</v>
      </c>
      <c r="G8" s="633" t="s">
        <v>405</v>
      </c>
      <c r="H8" s="633" t="s">
        <v>406</v>
      </c>
      <c r="I8" s="633" t="s">
        <v>806</v>
      </c>
      <c r="J8" s="633" t="s">
        <v>808</v>
      </c>
      <c r="K8" s="633" t="s">
        <v>807</v>
      </c>
      <c r="L8" s="633" t="s">
        <v>797</v>
      </c>
      <c r="M8" s="633" t="s">
        <v>798</v>
      </c>
      <c r="N8" s="10"/>
      <c r="O8" s="11"/>
      <c r="P8" s="28"/>
      <c r="Q8" s="858"/>
      <c r="R8" s="858"/>
      <c r="S8" s="1"/>
      <c r="T8" s="1"/>
      <c r="U8" s="1"/>
      <c r="V8" s="1"/>
      <c r="W8" s="1"/>
      <c r="X8" s="1"/>
      <c r="Y8" s="1"/>
      <c r="Z8" s="1"/>
      <c r="AA8" s="1"/>
    </row>
    <row r="9" spans="1:27" ht="53" customHeight="1" x14ac:dyDescent="0.2">
      <c r="A9" s="669" t="s">
        <v>327</v>
      </c>
      <c r="B9" s="670"/>
      <c r="C9" s="670"/>
      <c r="D9" s="670"/>
      <c r="E9" s="670"/>
      <c r="F9" s="671"/>
      <c r="G9" s="670"/>
      <c r="H9" s="670"/>
      <c r="I9" s="671"/>
      <c r="J9" s="671"/>
      <c r="K9" s="671"/>
      <c r="L9" s="681">
        <f>ROUND((I9+(1-I9)/(2040-G9)*(H9-G9)),4)</f>
        <v>0</v>
      </c>
      <c r="M9" s="752" t="str">
        <f>(IF(K9=0," ",IF(K9=L9,"OK",IF(K9&lt;L9,"Target does not meet min ambition, please increase ambition","OK"))))</f>
        <v xml:space="preserve"> </v>
      </c>
      <c r="N9" s="13"/>
      <c r="O9" s="7"/>
      <c r="P9" s="29"/>
      <c r="Q9" s="858"/>
      <c r="R9" s="858"/>
      <c r="S9" s="1"/>
      <c r="T9" s="1"/>
      <c r="U9" s="1"/>
      <c r="V9" s="1"/>
      <c r="W9" s="1"/>
      <c r="X9" s="1"/>
      <c r="Y9" s="1"/>
      <c r="Z9" s="1"/>
      <c r="AA9" s="1"/>
    </row>
    <row r="10" spans="1:27" ht="53" customHeight="1" x14ac:dyDescent="0.2">
      <c r="A10" s="669" t="s">
        <v>337</v>
      </c>
      <c r="B10" s="670"/>
      <c r="C10" s="670"/>
      <c r="D10" s="670"/>
      <c r="E10" s="670"/>
      <c r="F10" s="671"/>
      <c r="G10" s="670"/>
      <c r="H10" s="670"/>
      <c r="I10" s="671"/>
      <c r="J10" s="671"/>
      <c r="K10" s="671"/>
      <c r="L10" s="681">
        <f t="shared" ref="L10:L18" si="0">ROUND((I10+(1-I10)/(2040-G10)*(H10-G10)),4)</f>
        <v>0</v>
      </c>
      <c r="M10" s="752" t="str">
        <f t="shared" ref="M10:M18" si="1">(IF(K10=0," ",IF(K10=L10,"OK",IF(K10&lt;L10,"Target does not meet min ambition, please increase ambition","OK"))))</f>
        <v xml:space="preserve"> </v>
      </c>
      <c r="N10" s="13"/>
      <c r="O10" s="7"/>
      <c r="P10" s="29"/>
      <c r="Q10" s="858"/>
      <c r="R10" s="858"/>
      <c r="S10" s="1"/>
      <c r="T10" s="1"/>
      <c r="U10" s="1"/>
      <c r="V10" s="1"/>
      <c r="W10" s="1"/>
      <c r="X10" s="1"/>
      <c r="Y10" s="1"/>
      <c r="Z10" s="1"/>
      <c r="AA10" s="1"/>
    </row>
    <row r="11" spans="1:27" ht="53" customHeight="1" x14ac:dyDescent="0.2">
      <c r="A11" s="669" t="s">
        <v>471</v>
      </c>
      <c r="B11" s="670"/>
      <c r="C11" s="670"/>
      <c r="D11" s="670"/>
      <c r="E11" s="670"/>
      <c r="F11" s="671"/>
      <c r="G11" s="670"/>
      <c r="H11" s="670"/>
      <c r="I11" s="671"/>
      <c r="J11" s="671"/>
      <c r="K11" s="671"/>
      <c r="L11" s="681">
        <f t="shared" si="0"/>
        <v>0</v>
      </c>
      <c r="M11" s="752" t="str">
        <f t="shared" si="1"/>
        <v xml:space="preserve"> </v>
      </c>
      <c r="N11" s="13"/>
      <c r="O11" s="7"/>
      <c r="P11" s="29"/>
      <c r="Q11" s="858"/>
      <c r="R11" s="858"/>
      <c r="S11" s="1"/>
      <c r="T11" s="1"/>
      <c r="U11" s="1"/>
      <c r="V11" s="1"/>
      <c r="W11" s="1"/>
      <c r="X11" s="1"/>
      <c r="Y11" s="1"/>
      <c r="Z11" s="1"/>
      <c r="AA11" s="1"/>
    </row>
    <row r="12" spans="1:27" ht="53" customHeight="1" x14ac:dyDescent="0.2">
      <c r="A12" s="669" t="s">
        <v>472</v>
      </c>
      <c r="B12" s="670"/>
      <c r="C12" s="670"/>
      <c r="D12" s="670"/>
      <c r="E12" s="670"/>
      <c r="F12" s="671"/>
      <c r="G12" s="670"/>
      <c r="H12" s="670"/>
      <c r="I12" s="671"/>
      <c r="J12" s="671"/>
      <c r="K12" s="671"/>
      <c r="L12" s="681">
        <f t="shared" si="0"/>
        <v>0</v>
      </c>
      <c r="M12" s="752" t="str">
        <f t="shared" si="1"/>
        <v xml:space="preserve"> </v>
      </c>
      <c r="N12" s="13"/>
      <c r="O12" s="7"/>
      <c r="P12" s="29"/>
      <c r="Q12" s="858"/>
      <c r="R12" s="858"/>
      <c r="S12" s="1"/>
      <c r="T12" s="1"/>
      <c r="U12" s="1"/>
      <c r="V12" s="1"/>
      <c r="W12" s="1"/>
      <c r="X12" s="1"/>
      <c r="Y12" s="1"/>
      <c r="Z12" s="1"/>
      <c r="AA12" s="1"/>
    </row>
    <row r="13" spans="1:27" ht="53" customHeight="1" x14ac:dyDescent="0.2">
      <c r="A13" s="669" t="s">
        <v>473</v>
      </c>
      <c r="B13" s="670"/>
      <c r="C13" s="670"/>
      <c r="D13" s="670"/>
      <c r="E13" s="670"/>
      <c r="F13" s="671"/>
      <c r="G13" s="670"/>
      <c r="H13" s="670"/>
      <c r="I13" s="671"/>
      <c r="J13" s="671"/>
      <c r="K13" s="671"/>
      <c r="L13" s="681">
        <f t="shared" si="0"/>
        <v>0</v>
      </c>
      <c r="M13" s="752" t="str">
        <f t="shared" si="1"/>
        <v xml:space="preserve"> </v>
      </c>
      <c r="N13" s="13"/>
      <c r="O13" s="7"/>
      <c r="P13" s="29"/>
      <c r="Q13" s="858"/>
      <c r="R13" s="858"/>
      <c r="S13" s="1"/>
      <c r="T13" s="1"/>
      <c r="U13" s="1"/>
      <c r="V13" s="1"/>
      <c r="W13" s="1"/>
      <c r="X13" s="1"/>
      <c r="Y13" s="1"/>
      <c r="Z13" s="1"/>
      <c r="AA13" s="1"/>
    </row>
    <row r="14" spans="1:27" ht="53" customHeight="1" x14ac:dyDescent="0.2">
      <c r="A14" s="669" t="s">
        <v>474</v>
      </c>
      <c r="B14" s="670"/>
      <c r="C14" s="670"/>
      <c r="D14" s="670"/>
      <c r="E14" s="670"/>
      <c r="F14" s="671"/>
      <c r="G14" s="670"/>
      <c r="H14" s="670"/>
      <c r="I14" s="671"/>
      <c r="J14" s="671"/>
      <c r="K14" s="671"/>
      <c r="L14" s="681">
        <f t="shared" si="0"/>
        <v>0</v>
      </c>
      <c r="M14" s="752" t="str">
        <f t="shared" si="1"/>
        <v xml:space="preserve"> </v>
      </c>
      <c r="N14" s="13"/>
      <c r="O14" s="7"/>
      <c r="P14" s="29"/>
      <c r="Q14" s="858"/>
      <c r="R14" s="858"/>
      <c r="S14" s="1"/>
      <c r="T14" s="1"/>
      <c r="U14" s="1"/>
      <c r="V14" s="1"/>
      <c r="W14" s="1"/>
      <c r="X14" s="1"/>
      <c r="Y14" s="1"/>
      <c r="Z14" s="1"/>
      <c r="AA14" s="1"/>
    </row>
    <row r="15" spans="1:27" ht="53" customHeight="1" x14ac:dyDescent="0.2">
      <c r="A15" s="669" t="s">
        <v>475</v>
      </c>
      <c r="B15" s="670"/>
      <c r="C15" s="670"/>
      <c r="D15" s="670"/>
      <c r="E15" s="670"/>
      <c r="F15" s="671"/>
      <c r="G15" s="670"/>
      <c r="H15" s="670"/>
      <c r="I15" s="671"/>
      <c r="J15" s="671"/>
      <c r="K15" s="671"/>
      <c r="L15" s="681">
        <f t="shared" si="0"/>
        <v>0</v>
      </c>
      <c r="M15" s="752" t="str">
        <f t="shared" si="1"/>
        <v xml:space="preserve"> </v>
      </c>
      <c r="N15" s="13"/>
      <c r="O15" s="7"/>
      <c r="P15" s="29"/>
      <c r="Q15" s="858"/>
      <c r="R15" s="858"/>
      <c r="S15" s="1"/>
      <c r="T15" s="1"/>
      <c r="U15" s="1"/>
      <c r="V15" s="1"/>
      <c r="W15" s="1"/>
      <c r="X15" s="1"/>
      <c r="Y15" s="1"/>
      <c r="Z15" s="1"/>
      <c r="AA15" s="1"/>
    </row>
    <row r="16" spans="1:27" ht="53" customHeight="1" x14ac:dyDescent="0.2">
      <c r="A16" s="669" t="s">
        <v>476</v>
      </c>
      <c r="B16" s="670"/>
      <c r="C16" s="670"/>
      <c r="D16" s="670"/>
      <c r="E16" s="670"/>
      <c r="F16" s="671"/>
      <c r="G16" s="670"/>
      <c r="H16" s="670"/>
      <c r="I16" s="671"/>
      <c r="J16" s="671"/>
      <c r="K16" s="671"/>
      <c r="L16" s="681">
        <f t="shared" si="0"/>
        <v>0</v>
      </c>
      <c r="M16" s="752" t="str">
        <f t="shared" si="1"/>
        <v xml:space="preserve"> </v>
      </c>
      <c r="N16" s="13"/>
      <c r="O16" s="7"/>
      <c r="P16" s="29"/>
      <c r="Q16" s="858"/>
      <c r="R16" s="858"/>
      <c r="S16" s="1"/>
      <c r="T16" s="1"/>
      <c r="U16" s="1"/>
      <c r="V16" s="1"/>
      <c r="W16" s="1"/>
      <c r="X16" s="1"/>
      <c r="Y16" s="1"/>
      <c r="Z16" s="1"/>
      <c r="AA16" s="1"/>
    </row>
    <row r="17" spans="1:27" ht="53" customHeight="1" x14ac:dyDescent="0.2">
      <c r="A17" s="669" t="s">
        <v>477</v>
      </c>
      <c r="B17" s="670"/>
      <c r="C17" s="670"/>
      <c r="D17" s="670"/>
      <c r="E17" s="670"/>
      <c r="F17" s="671"/>
      <c r="G17" s="670"/>
      <c r="H17" s="670"/>
      <c r="I17" s="671"/>
      <c r="J17" s="671"/>
      <c r="K17" s="671"/>
      <c r="L17" s="681">
        <f t="shared" si="0"/>
        <v>0</v>
      </c>
      <c r="M17" s="752" t="str">
        <f t="shared" si="1"/>
        <v xml:space="preserve"> </v>
      </c>
      <c r="N17" s="13"/>
      <c r="O17" s="7"/>
      <c r="P17" s="29"/>
      <c r="Q17" s="858"/>
      <c r="R17" s="858"/>
      <c r="S17" s="1"/>
      <c r="T17" s="1"/>
      <c r="U17" s="1"/>
      <c r="V17" s="1"/>
      <c r="W17" s="1"/>
      <c r="X17" s="1"/>
      <c r="Y17" s="1"/>
      <c r="Z17" s="1"/>
      <c r="AA17" s="1"/>
    </row>
    <row r="18" spans="1:27" ht="53" customHeight="1" x14ac:dyDescent="0.2">
      <c r="A18" s="669" t="s">
        <v>478</v>
      </c>
      <c r="B18" s="670"/>
      <c r="C18" s="670"/>
      <c r="D18" s="670"/>
      <c r="E18" s="670"/>
      <c r="F18" s="671"/>
      <c r="G18" s="670"/>
      <c r="H18" s="670"/>
      <c r="I18" s="671"/>
      <c r="J18" s="671"/>
      <c r="K18" s="671"/>
      <c r="L18" s="681">
        <f t="shared" si="0"/>
        <v>0</v>
      </c>
      <c r="M18" s="752" t="str">
        <f t="shared" si="1"/>
        <v xml:space="preserve"> </v>
      </c>
      <c r="N18" s="13"/>
      <c r="O18" s="7"/>
      <c r="P18" s="29"/>
      <c r="Q18" s="858"/>
      <c r="R18" s="858"/>
      <c r="S18" s="1"/>
      <c r="T18" s="1"/>
      <c r="U18" s="1"/>
      <c r="V18" s="1"/>
      <c r="W18" s="1"/>
      <c r="X18" s="1"/>
      <c r="Y18" s="1"/>
      <c r="Z18" s="1"/>
      <c r="AA18" s="1"/>
    </row>
    <row r="19" spans="1:27" x14ac:dyDescent="0.2">
      <c r="A19" s="20"/>
      <c r="B19" s="20"/>
      <c r="C19" s="20"/>
      <c r="D19" s="20"/>
      <c r="E19" s="20"/>
      <c r="F19" s="20"/>
      <c r="G19" s="20"/>
      <c r="H19" s="20"/>
      <c r="I19" s="20"/>
      <c r="J19" s="20"/>
      <c r="K19" s="20"/>
      <c r="L19" s="20"/>
      <c r="M19" s="19"/>
      <c r="N19" s="30"/>
      <c r="O19" s="31"/>
      <c r="P19" s="29"/>
      <c r="Q19" s="858"/>
      <c r="R19" s="858"/>
      <c r="S19" s="1"/>
      <c r="T19" s="1"/>
      <c r="U19" s="1"/>
      <c r="V19" s="1"/>
      <c r="W19" s="1"/>
      <c r="X19" s="1"/>
      <c r="Y19" s="1"/>
      <c r="Z19" s="1"/>
      <c r="AA19" s="1"/>
    </row>
    <row r="20" spans="1:27" ht="23" customHeight="1" thickBot="1" x14ac:dyDescent="0.25">
      <c r="A20" s="1536" t="s">
        <v>995</v>
      </c>
      <c r="B20" s="1105"/>
      <c r="C20" s="1105"/>
      <c r="D20" s="1105"/>
      <c r="E20" s="1300"/>
      <c r="F20" s="19"/>
      <c r="G20" s="19"/>
      <c r="H20" s="19"/>
      <c r="I20" s="19"/>
      <c r="J20" s="19"/>
      <c r="K20" s="19"/>
      <c r="L20" s="19"/>
      <c r="M20" s="19"/>
      <c r="N20" s="32"/>
      <c r="O20" s="33"/>
      <c r="P20" s="34"/>
      <c r="Q20" s="858"/>
      <c r="R20" s="858"/>
      <c r="S20" s="1"/>
      <c r="T20" s="1"/>
      <c r="U20" s="1"/>
      <c r="V20" s="1"/>
      <c r="W20" s="1"/>
      <c r="X20" s="1"/>
      <c r="Y20" s="1"/>
      <c r="Z20" s="1"/>
      <c r="AA20" s="1"/>
    </row>
    <row r="21" spans="1:27" ht="38" customHeight="1" thickBot="1" x14ac:dyDescent="0.25">
      <c r="A21" s="35" t="s">
        <v>19</v>
      </c>
      <c r="B21" s="1529" t="s">
        <v>403</v>
      </c>
      <c r="C21" s="1530"/>
      <c r="D21" s="1554" t="s">
        <v>21</v>
      </c>
      <c r="E21" s="1555"/>
      <c r="F21" s="23"/>
      <c r="G21" s="19"/>
      <c r="H21" s="19"/>
      <c r="I21" s="19"/>
      <c r="J21" s="19"/>
      <c r="K21" s="19"/>
      <c r="L21" s="19"/>
      <c r="M21" s="19"/>
      <c r="N21" s="19"/>
      <c r="O21" s="19"/>
      <c r="P21" s="19"/>
      <c r="Q21" s="858"/>
      <c r="R21" s="858"/>
      <c r="S21" s="1"/>
      <c r="T21" s="1"/>
      <c r="U21" s="1"/>
      <c r="V21" s="1"/>
      <c r="W21" s="1"/>
      <c r="X21" s="1"/>
      <c r="Y21" s="1"/>
      <c r="Z21" s="1"/>
      <c r="AA21" s="1"/>
    </row>
    <row r="22" spans="1:27" ht="31.5" customHeight="1" x14ac:dyDescent="0.2">
      <c r="A22" s="682">
        <v>9.1</v>
      </c>
      <c r="B22" s="1521" t="s">
        <v>479</v>
      </c>
      <c r="C22" s="1522"/>
      <c r="D22" s="1523"/>
      <c r="E22" s="1524"/>
      <c r="F22" s="23"/>
      <c r="G22" s="19"/>
      <c r="H22" s="19"/>
      <c r="I22" s="36"/>
      <c r="J22" s="19"/>
      <c r="K22" s="19"/>
      <c r="L22" s="19"/>
      <c r="M22" s="19"/>
      <c r="N22" s="19"/>
      <c r="O22" s="19"/>
      <c r="P22" s="19"/>
      <c r="Q22" s="858"/>
      <c r="R22" s="858"/>
      <c r="S22" s="1"/>
      <c r="T22" s="1"/>
      <c r="U22" s="1"/>
      <c r="V22" s="1"/>
      <c r="W22" s="1"/>
      <c r="X22" s="1"/>
      <c r="Y22" s="1"/>
      <c r="Z22" s="1"/>
      <c r="AA22" s="1"/>
    </row>
    <row r="23" spans="1:27" ht="64.5" customHeight="1" x14ac:dyDescent="0.2">
      <c r="A23" s="683" t="s">
        <v>996</v>
      </c>
      <c r="B23" s="1525" t="s">
        <v>463</v>
      </c>
      <c r="C23" s="1522"/>
      <c r="D23" s="1526"/>
      <c r="E23" s="1524"/>
      <c r="F23" s="23"/>
      <c r="G23" s="19"/>
      <c r="H23" s="19"/>
      <c r="I23" s="19"/>
      <c r="J23" s="19"/>
      <c r="K23" s="19"/>
      <c r="L23" s="19"/>
      <c r="M23" s="19"/>
      <c r="N23" s="19"/>
      <c r="O23" s="19"/>
      <c r="P23" s="19"/>
      <c r="Q23" s="858"/>
      <c r="R23" s="858"/>
      <c r="S23" s="1"/>
      <c r="T23" s="1"/>
      <c r="U23" s="1"/>
      <c r="V23" s="1"/>
      <c r="W23" s="1"/>
      <c r="X23" s="1"/>
      <c r="Y23" s="1"/>
      <c r="Z23" s="1"/>
      <c r="AA23" s="1"/>
    </row>
    <row r="24" spans="1:27" ht="36" customHeight="1" x14ac:dyDescent="0.2">
      <c r="A24" s="683" t="s">
        <v>997</v>
      </c>
      <c r="B24" s="1525" t="s">
        <v>480</v>
      </c>
      <c r="C24" s="1522"/>
      <c r="D24" s="1526"/>
      <c r="E24" s="1524"/>
      <c r="F24" s="23"/>
      <c r="G24" s="19"/>
      <c r="H24" s="19"/>
      <c r="I24" s="19"/>
      <c r="J24" s="19"/>
      <c r="K24" s="19"/>
      <c r="L24" s="19"/>
      <c r="M24" s="19"/>
      <c r="N24" s="19"/>
      <c r="O24" s="19"/>
      <c r="P24" s="19"/>
      <c r="Q24" s="858"/>
      <c r="R24" s="858"/>
      <c r="S24" s="1"/>
      <c r="T24" s="1"/>
      <c r="U24" s="1"/>
      <c r="V24" s="1"/>
      <c r="W24" s="1"/>
      <c r="X24" s="1"/>
      <c r="Y24" s="1"/>
      <c r="Z24" s="1"/>
      <c r="AA24" s="1"/>
    </row>
    <row r="25" spans="1:27" x14ac:dyDescent="0.2">
      <c r="A25" s="20"/>
      <c r="B25" s="20"/>
      <c r="C25" s="20"/>
      <c r="D25" s="20"/>
      <c r="E25" s="20"/>
      <c r="F25" s="19"/>
      <c r="G25" s="19"/>
      <c r="H25" s="19"/>
      <c r="I25" s="19"/>
      <c r="J25" s="19"/>
      <c r="K25" s="19"/>
      <c r="L25" s="19"/>
      <c r="M25" s="19"/>
      <c r="N25" s="19"/>
      <c r="O25" s="19"/>
      <c r="P25" s="19"/>
      <c r="Q25" s="858"/>
      <c r="R25" s="858"/>
      <c r="S25" s="1"/>
      <c r="T25" s="1"/>
      <c r="U25" s="1"/>
      <c r="V25" s="1"/>
      <c r="W25" s="1"/>
      <c r="X25" s="1"/>
      <c r="Y25" s="1"/>
      <c r="Z25" s="1"/>
      <c r="AA25" s="1"/>
    </row>
    <row r="26" spans="1:27" ht="23" customHeight="1" x14ac:dyDescent="0.2">
      <c r="A26" s="1514" t="s">
        <v>410</v>
      </c>
      <c r="B26" s="858"/>
      <c r="C26" s="858"/>
      <c r="D26" s="858"/>
      <c r="E26" s="858"/>
      <c r="F26" s="858"/>
      <c r="G26" s="858"/>
      <c r="H26" s="858"/>
      <c r="I26" s="858"/>
      <c r="J26" s="19"/>
      <c r="K26" s="19"/>
      <c r="L26" s="19"/>
      <c r="M26" s="19"/>
      <c r="N26" s="19"/>
      <c r="O26" s="19"/>
      <c r="P26" s="19"/>
      <c r="Q26" s="858"/>
      <c r="R26" s="858"/>
      <c r="S26" s="1"/>
      <c r="T26" s="1"/>
      <c r="U26" s="1"/>
      <c r="V26" s="1"/>
      <c r="W26" s="1"/>
      <c r="X26" s="1"/>
      <c r="Y26" s="1"/>
      <c r="Z26" s="1"/>
      <c r="AA26" s="1"/>
    </row>
    <row r="27" spans="1:27" ht="21" customHeight="1" x14ac:dyDescent="0.2">
      <c r="A27" s="282" t="s">
        <v>290</v>
      </c>
      <c r="B27" s="1553" t="s">
        <v>449</v>
      </c>
      <c r="C27" s="912"/>
      <c r="D27" s="1520"/>
      <c r="E27" s="1553" t="s">
        <v>466</v>
      </c>
      <c r="F27" s="912"/>
      <c r="G27" s="912"/>
      <c r="H27" s="912"/>
      <c r="I27" s="1520"/>
      <c r="J27" s="19"/>
      <c r="K27" s="19"/>
      <c r="L27" s="19"/>
      <c r="M27" s="19"/>
      <c r="N27" s="19"/>
      <c r="O27" s="19"/>
      <c r="P27" s="19"/>
      <c r="Q27" s="858"/>
      <c r="R27" s="858"/>
      <c r="S27" s="1"/>
      <c r="T27" s="1"/>
      <c r="U27" s="1"/>
      <c r="V27" s="1"/>
      <c r="W27" s="1"/>
      <c r="X27" s="1"/>
      <c r="Y27" s="1"/>
      <c r="Z27" s="1"/>
      <c r="AA27" s="1"/>
    </row>
    <row r="28" spans="1:27" ht="38.25" customHeight="1" x14ac:dyDescent="0.2">
      <c r="A28" s="673" t="s">
        <v>327</v>
      </c>
      <c r="B28" s="1552"/>
      <c r="C28" s="1405"/>
      <c r="D28" s="1405"/>
      <c r="E28" s="1537" t="s">
        <v>481</v>
      </c>
      <c r="F28" s="1538"/>
      <c r="G28" s="1538"/>
      <c r="H28" s="1538"/>
      <c r="I28" s="1539"/>
      <c r="J28" s="1546" t="s">
        <v>1092</v>
      </c>
      <c r="K28" s="1547"/>
      <c r="L28" s="19"/>
      <c r="M28" s="19"/>
      <c r="N28" s="19"/>
      <c r="O28" s="19"/>
      <c r="P28" s="19"/>
      <c r="Q28" s="858"/>
      <c r="R28" s="858"/>
      <c r="S28" s="1"/>
      <c r="T28" s="1"/>
      <c r="U28" s="1"/>
      <c r="V28" s="1"/>
      <c r="W28" s="1"/>
      <c r="X28" s="1"/>
      <c r="Y28" s="1"/>
      <c r="Z28" s="1"/>
      <c r="AA28" s="1"/>
    </row>
    <row r="29" spans="1:27" ht="38.25" customHeight="1" x14ac:dyDescent="0.2">
      <c r="A29" s="674" t="s">
        <v>337</v>
      </c>
      <c r="B29" s="1552"/>
      <c r="C29" s="1405"/>
      <c r="D29" s="1405"/>
      <c r="E29" s="1540"/>
      <c r="F29" s="1541"/>
      <c r="G29" s="1541"/>
      <c r="H29" s="1541"/>
      <c r="I29" s="1542"/>
      <c r="J29" s="1548"/>
      <c r="K29" s="1549"/>
      <c r="L29" s="19"/>
      <c r="M29" s="19"/>
      <c r="N29" s="19"/>
      <c r="O29" s="19"/>
      <c r="P29" s="19"/>
      <c r="Q29" s="858"/>
      <c r="R29" s="858"/>
      <c r="S29" s="1"/>
      <c r="T29" s="1"/>
      <c r="U29" s="1"/>
      <c r="V29" s="1"/>
      <c r="W29" s="1"/>
      <c r="X29" s="1"/>
      <c r="Y29" s="1"/>
      <c r="Z29" s="1"/>
      <c r="AA29" s="1"/>
    </row>
    <row r="30" spans="1:27" ht="38.25" customHeight="1" x14ac:dyDescent="0.2">
      <c r="A30" s="674" t="s">
        <v>471</v>
      </c>
      <c r="B30" s="1552"/>
      <c r="C30" s="1405"/>
      <c r="D30" s="1405"/>
      <c r="E30" s="1540"/>
      <c r="F30" s="1541"/>
      <c r="G30" s="1541"/>
      <c r="H30" s="1541"/>
      <c r="I30" s="1542"/>
      <c r="J30" s="1548"/>
      <c r="K30" s="1549"/>
      <c r="L30" s="19"/>
      <c r="M30" s="19"/>
      <c r="N30" s="19"/>
      <c r="O30" s="19"/>
      <c r="P30" s="19"/>
      <c r="Q30" s="858"/>
      <c r="R30" s="858"/>
      <c r="S30" s="1"/>
      <c r="T30" s="1"/>
      <c r="U30" s="1"/>
      <c r="V30" s="1"/>
      <c r="W30" s="1"/>
      <c r="X30" s="1"/>
      <c r="Y30" s="1"/>
      <c r="Z30" s="1"/>
      <c r="AA30" s="1"/>
    </row>
    <row r="31" spans="1:27" ht="38.25" customHeight="1" x14ac:dyDescent="0.2">
      <c r="A31" s="674" t="s">
        <v>472</v>
      </c>
      <c r="B31" s="1552"/>
      <c r="C31" s="1405"/>
      <c r="D31" s="1405"/>
      <c r="E31" s="1540"/>
      <c r="F31" s="1541"/>
      <c r="G31" s="1541"/>
      <c r="H31" s="1541"/>
      <c r="I31" s="1542"/>
      <c r="J31" s="1548"/>
      <c r="K31" s="1549"/>
      <c r="L31" s="19"/>
      <c r="M31" s="19"/>
      <c r="N31" s="19"/>
      <c r="O31" s="19"/>
      <c r="P31" s="19"/>
      <c r="Q31" s="858"/>
      <c r="R31" s="858"/>
      <c r="S31" s="1"/>
      <c r="T31" s="1"/>
      <c r="U31" s="1"/>
      <c r="V31" s="1"/>
      <c r="W31" s="1"/>
      <c r="X31" s="1"/>
      <c r="Y31" s="1"/>
      <c r="Z31" s="1"/>
      <c r="AA31" s="1"/>
    </row>
    <row r="32" spans="1:27" ht="38.25" customHeight="1" x14ac:dyDescent="0.2">
      <c r="A32" s="673" t="s">
        <v>473</v>
      </c>
      <c r="B32" s="1552"/>
      <c r="C32" s="1405"/>
      <c r="D32" s="1405"/>
      <c r="E32" s="1540"/>
      <c r="F32" s="1541"/>
      <c r="G32" s="1541"/>
      <c r="H32" s="1541"/>
      <c r="I32" s="1542"/>
      <c r="J32" s="1548"/>
      <c r="K32" s="1549"/>
      <c r="L32" s="19"/>
      <c r="M32" s="19"/>
      <c r="N32" s="19"/>
      <c r="O32" s="19"/>
      <c r="P32" s="19"/>
      <c r="Q32" s="858"/>
      <c r="R32" s="858"/>
      <c r="S32" s="1"/>
      <c r="T32" s="1"/>
      <c r="U32" s="1"/>
      <c r="V32" s="1"/>
      <c r="W32" s="1"/>
      <c r="X32" s="1"/>
      <c r="Y32" s="1"/>
      <c r="Z32" s="1"/>
      <c r="AA32" s="1"/>
    </row>
    <row r="33" spans="1:27" ht="38.25" customHeight="1" x14ac:dyDescent="0.2">
      <c r="A33" s="674" t="s">
        <v>474</v>
      </c>
      <c r="B33" s="1552"/>
      <c r="C33" s="1405"/>
      <c r="D33" s="1405"/>
      <c r="E33" s="1540"/>
      <c r="F33" s="1541"/>
      <c r="G33" s="1541"/>
      <c r="H33" s="1541"/>
      <c r="I33" s="1542"/>
      <c r="J33" s="1548"/>
      <c r="K33" s="1549"/>
      <c r="L33" s="19"/>
      <c r="M33" s="19"/>
      <c r="N33" s="19"/>
      <c r="O33" s="19"/>
      <c r="P33" s="19"/>
      <c r="Q33" s="19"/>
      <c r="R33" s="19"/>
      <c r="S33" s="1"/>
      <c r="T33" s="1"/>
      <c r="U33" s="1"/>
      <c r="V33" s="1"/>
      <c r="W33" s="1"/>
      <c r="X33" s="1"/>
      <c r="Y33" s="1"/>
      <c r="Z33" s="1"/>
      <c r="AA33" s="1"/>
    </row>
    <row r="34" spans="1:27" ht="38.25" customHeight="1" x14ac:dyDescent="0.2">
      <c r="A34" s="674" t="s">
        <v>475</v>
      </c>
      <c r="B34" s="1552"/>
      <c r="C34" s="1405"/>
      <c r="D34" s="1405"/>
      <c r="E34" s="1540"/>
      <c r="F34" s="1541"/>
      <c r="G34" s="1541"/>
      <c r="H34" s="1541"/>
      <c r="I34" s="1542"/>
      <c r="J34" s="1548"/>
      <c r="K34" s="1549"/>
      <c r="L34" s="19"/>
      <c r="M34" s="19"/>
      <c r="N34" s="19"/>
      <c r="O34" s="19"/>
      <c r="P34" s="19"/>
      <c r="Q34" s="19"/>
      <c r="R34" s="19"/>
      <c r="S34" s="1"/>
      <c r="T34" s="1"/>
      <c r="U34" s="1"/>
      <c r="V34" s="1"/>
      <c r="W34" s="1"/>
      <c r="X34" s="1"/>
      <c r="Y34" s="1"/>
      <c r="Z34" s="1"/>
      <c r="AA34" s="1"/>
    </row>
    <row r="35" spans="1:27" ht="38.25" customHeight="1" x14ac:dyDescent="0.2">
      <c r="A35" s="674" t="s">
        <v>476</v>
      </c>
      <c r="B35" s="1552"/>
      <c r="C35" s="1405"/>
      <c r="D35" s="1405"/>
      <c r="E35" s="1540"/>
      <c r="F35" s="1541"/>
      <c r="G35" s="1541"/>
      <c r="H35" s="1541"/>
      <c r="I35" s="1542"/>
      <c r="J35" s="1548"/>
      <c r="K35" s="1549"/>
      <c r="L35" s="19"/>
      <c r="M35" s="19"/>
      <c r="N35" s="19"/>
      <c r="O35" s="19"/>
      <c r="P35" s="19"/>
      <c r="Q35" s="19"/>
      <c r="R35" s="19"/>
      <c r="S35" s="1"/>
      <c r="T35" s="1"/>
      <c r="U35" s="1"/>
      <c r="V35" s="1"/>
      <c r="W35" s="1"/>
      <c r="X35" s="1"/>
      <c r="Y35" s="1"/>
      <c r="Z35" s="1"/>
      <c r="AA35" s="1"/>
    </row>
    <row r="36" spans="1:27" ht="38.25" customHeight="1" x14ac:dyDescent="0.2">
      <c r="A36" s="673" t="s">
        <v>477</v>
      </c>
      <c r="B36" s="1552"/>
      <c r="C36" s="1405"/>
      <c r="D36" s="1405"/>
      <c r="E36" s="1540"/>
      <c r="F36" s="1541"/>
      <c r="G36" s="1541"/>
      <c r="H36" s="1541"/>
      <c r="I36" s="1542"/>
      <c r="J36" s="1548"/>
      <c r="K36" s="1549"/>
      <c r="L36" s="24"/>
      <c r="M36" s="24"/>
      <c r="N36" s="24"/>
      <c r="O36" s="24"/>
      <c r="P36" s="24"/>
      <c r="Q36" s="24"/>
      <c r="R36" s="24"/>
      <c r="S36" s="1"/>
      <c r="T36" s="1"/>
      <c r="U36" s="1"/>
      <c r="V36" s="1"/>
      <c r="W36" s="1"/>
      <c r="X36" s="1"/>
      <c r="Y36" s="1"/>
      <c r="Z36" s="1"/>
      <c r="AA36" s="1"/>
    </row>
    <row r="37" spans="1:27" ht="69" customHeight="1" x14ac:dyDescent="0.2">
      <c r="A37" s="684" t="s">
        <v>722</v>
      </c>
      <c r="B37" s="1552"/>
      <c r="C37" s="1405"/>
      <c r="D37" s="1405"/>
      <c r="E37" s="1543"/>
      <c r="F37" s="1544"/>
      <c r="G37" s="1544"/>
      <c r="H37" s="1544"/>
      <c r="I37" s="1545"/>
      <c r="J37" s="1550"/>
      <c r="K37" s="1551"/>
      <c r="L37" s="24"/>
      <c r="M37" s="24"/>
      <c r="N37" s="24"/>
      <c r="O37" s="24"/>
      <c r="P37" s="24"/>
      <c r="Q37" s="24"/>
      <c r="R37" s="24"/>
      <c r="S37" s="1"/>
      <c r="T37" s="1"/>
      <c r="U37" s="1"/>
      <c r="V37" s="1"/>
      <c r="W37" s="1"/>
      <c r="X37" s="1"/>
      <c r="Y37" s="1"/>
      <c r="Z37" s="1"/>
      <c r="AA37" s="1"/>
    </row>
  </sheetData>
  <sheetProtection algorithmName="SHA-512" hashValue="zhu/oZ39Pn7EmsP+Ac+mEg1i/hL7LZaXFzi8Tvu+sSt6HvFJugsGwS0VjySjEeIhKf9YNavZ2P7Dpdzu/Llvow==" saltValue="c5CbskdvF/sLQB5LFcP/FA==" spinCount="100000" sheet="1" objects="1" scenarios="1" formatCells="0" formatColumns="0" formatRows="0" insertRows="0" insertHyperlinks="0"/>
  <mergeCells count="31">
    <mergeCell ref="B35:D35"/>
    <mergeCell ref="B36:D36"/>
    <mergeCell ref="B28:D28"/>
    <mergeCell ref="B29:D29"/>
    <mergeCell ref="B30:D30"/>
    <mergeCell ref="B31:D31"/>
    <mergeCell ref="B32:D32"/>
    <mergeCell ref="Q2:R32"/>
    <mergeCell ref="A4:K4"/>
    <mergeCell ref="A5:P5"/>
    <mergeCell ref="A7:M7"/>
    <mergeCell ref="A20:E20"/>
    <mergeCell ref="E28:I37"/>
    <mergeCell ref="J28:K37"/>
    <mergeCell ref="B37:D37"/>
    <mergeCell ref="B24:C24"/>
    <mergeCell ref="D24:E24"/>
    <mergeCell ref="A26:I26"/>
    <mergeCell ref="B27:D27"/>
    <mergeCell ref="E27:I27"/>
    <mergeCell ref="D21:E21"/>
    <mergeCell ref="B33:D33"/>
    <mergeCell ref="B34:D34"/>
    <mergeCell ref="B22:C22"/>
    <mergeCell ref="D22:E22"/>
    <mergeCell ref="B23:C23"/>
    <mergeCell ref="D23:E23"/>
    <mergeCell ref="A1:P1"/>
    <mergeCell ref="A2:P2"/>
    <mergeCell ref="B21:C21"/>
    <mergeCell ref="A6:P6"/>
  </mergeCells>
  <conditionalFormatting sqref="A23:C24">
    <cfRule type="expression" dxfId="105" priority="4">
      <formula>$D$22="Yes"</formula>
    </cfRule>
  </conditionalFormatting>
  <conditionalFormatting sqref="B28:D37">
    <cfRule type="expression" dxfId="104" priority="2">
      <formula>C9&gt;0</formula>
    </cfRule>
  </conditionalFormatting>
  <conditionalFormatting sqref="B1:P1">
    <cfRule type="notContainsBlanks" dxfId="103" priority="1">
      <formula>LEN(TRIM(B1))&gt;0</formula>
    </cfRule>
  </conditionalFormatting>
  <conditionalFormatting sqref="D23:E24">
    <cfRule type="expression" dxfId="102" priority="3">
      <formula>$D$22="Yes"</formula>
    </cfRule>
  </conditionalFormatting>
  <conditionalFormatting sqref="M9:M18">
    <cfRule type="containsText" dxfId="101" priority="5" operator="containsText" text="OK">
      <formula>NOT(ISERROR(SEARCH(("OK"),(M9))))</formula>
    </cfRule>
    <cfRule type="cellIs" dxfId="100" priority="6" operator="equal">
      <formula>"Target does not meet min ambition, please increase ambition"</formula>
    </cfRule>
  </conditionalFormatting>
  <dataValidations count="6">
    <dataValidation type="decimal" allowBlank="1" showDropDown="1" sqref="F9:F18 I9:K18" xr:uid="{00000000-0002-0000-0B00-000000000000}">
      <formula1>0</formula1>
      <formula2>1</formula2>
    </dataValidation>
    <dataValidation type="list" allowBlank="1" showErrorMessage="1" sqref="B9:B18" xr:uid="{00000000-0002-0000-0B00-000001000000}">
      <formula1>"WATS,TETS,MOTS,EOTS,ECOTS,AOTS,ROTS"</formula1>
    </dataValidation>
    <dataValidation type="list" allowBlank="1" showErrorMessage="1" sqref="D22" xr:uid="{00000000-0002-0000-0B00-000002000000}">
      <formula1>"Yes,No"</formula1>
    </dataValidation>
    <dataValidation type="list" allowBlank="1" showErrorMessage="1" sqref="D23" xr:uid="{00000000-0002-0000-0B00-000003000000}">
      <formula1>"All,Required"</formula1>
    </dataValidation>
    <dataValidation type="list" allowBlank="1" showInputMessage="1" showErrorMessage="1" sqref="G9:G18" xr:uid="{1B4CF5FF-6C9B-1341-B805-9ED1FF833D3A}">
      <formula1>"2015,2016,2017,2018,2019,2020,2021,2022,2023,2024,2025"</formula1>
    </dataValidation>
    <dataValidation type="list" allowBlank="1" showInputMessage="1" showErrorMessage="1" sqref="H9:H18" xr:uid="{754DE09A-5C53-4446-8829-4B1EFF2AE9A0}">
      <formula1>"2025,2026,2027,2028,2029,2030"</formula1>
    </dataValidation>
  </dataValidations>
  <hyperlinks>
    <hyperlink ref="A6" r:id="rId1" display="You can access the SBTi Finance tool here." xr:uid="{1B20A3C6-3E88-8F49-96A8-4C56B2A5A46D}"/>
  </hyperlinks>
  <pageMargins left="0.7" right="0.7" top="0.75" bottom="0.75" header="0" footer="0"/>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57BB8A"/>
    <outlinePr summaryBelow="0" summaryRight="0"/>
  </sheetPr>
  <dimension ref="A1:AC142"/>
  <sheetViews>
    <sheetView zoomScaleNormal="100" workbookViewId="0">
      <pane ySplit="1" topLeftCell="A2" activePane="bottomLeft" state="frozen"/>
      <selection pane="bottomLeft" activeCell="E4" sqref="E4"/>
    </sheetView>
  </sheetViews>
  <sheetFormatPr baseColWidth="10" defaultColWidth="0" defaultRowHeight="15" customHeight="1" zeroHeight="1" x14ac:dyDescent="0.2"/>
  <cols>
    <col min="1" max="1" width="12" style="26" customWidth="1"/>
    <col min="2" max="2" width="43.5" style="1" customWidth="1"/>
    <col min="3" max="3" width="29" style="1" customWidth="1"/>
    <col min="4" max="5" width="37" style="1" customWidth="1"/>
    <col min="6" max="6" width="60" style="1" customWidth="1"/>
    <col min="7" max="7" width="19.83203125" style="1" customWidth="1"/>
    <col min="8" max="8" width="22" style="1" customWidth="1"/>
    <col min="9" max="9" width="21.33203125" style="1" customWidth="1"/>
    <col min="10" max="10" width="29.1640625" style="1" customWidth="1"/>
    <col min="11" max="11" width="39" style="1" customWidth="1"/>
    <col min="12" max="12" width="31.6640625" style="1" customWidth="1"/>
    <col min="13" max="13" width="9.83203125" style="1" hidden="1" customWidth="1"/>
    <col min="14" max="29" width="14.5" style="1" hidden="1" customWidth="1"/>
    <col min="30" max="16384" width="28" style="1" hidden="1"/>
  </cols>
  <sheetData>
    <row r="1" spans="1:28" ht="25" customHeight="1" x14ac:dyDescent="0.2">
      <c r="A1" s="1630" t="s">
        <v>482</v>
      </c>
      <c r="B1" s="1631"/>
      <c r="C1" s="1631"/>
      <c r="D1" s="1631"/>
      <c r="E1" s="1631"/>
      <c r="F1" s="1631"/>
      <c r="G1" s="287"/>
      <c r="H1" s="288"/>
      <c r="I1" s="288"/>
      <c r="J1" s="288"/>
      <c r="K1" s="289"/>
      <c r="L1" s="290"/>
      <c r="M1" s="290"/>
      <c r="N1" s="290"/>
      <c r="O1" s="290"/>
      <c r="P1" s="291"/>
      <c r="Q1" s="292"/>
      <c r="R1" s="26"/>
      <c r="S1" s="26"/>
      <c r="T1" s="26"/>
      <c r="U1" s="26"/>
      <c r="V1" s="26"/>
      <c r="W1" s="26"/>
      <c r="X1" s="26"/>
      <c r="Y1" s="26"/>
      <c r="Z1" s="26"/>
      <c r="AA1" s="26"/>
      <c r="AB1" s="26"/>
    </row>
    <row r="2" spans="1:28" ht="18" customHeight="1" x14ac:dyDescent="0.2">
      <c r="A2" s="829" t="s">
        <v>19</v>
      </c>
      <c r="B2" s="830" t="s">
        <v>377</v>
      </c>
      <c r="C2" s="1556" t="s">
        <v>21</v>
      </c>
      <c r="D2" s="1557"/>
      <c r="E2" s="1558"/>
      <c r="F2" s="831" t="s">
        <v>22</v>
      </c>
      <c r="G2" s="178"/>
      <c r="H2" s="37"/>
      <c r="I2" s="37"/>
      <c r="J2" s="37"/>
      <c r="K2" s="16"/>
      <c r="L2" s="290"/>
      <c r="M2" s="9"/>
      <c r="N2" s="9"/>
      <c r="O2" s="9"/>
      <c r="P2" s="9"/>
    </row>
    <row r="3" spans="1:28" ht="21" customHeight="1" thickBot="1" x14ac:dyDescent="0.25">
      <c r="A3" s="1636" t="s">
        <v>545</v>
      </c>
      <c r="B3" s="1637"/>
      <c r="C3" s="1637"/>
      <c r="D3" s="1637"/>
      <c r="E3" s="1637"/>
      <c r="F3" s="1637"/>
      <c r="G3" s="178"/>
      <c r="H3" s="37"/>
      <c r="I3" s="37"/>
      <c r="J3" s="37"/>
      <c r="K3" s="16"/>
      <c r="L3" s="290"/>
      <c r="M3" s="9"/>
      <c r="N3" s="9"/>
      <c r="O3" s="9"/>
      <c r="P3" s="9"/>
    </row>
    <row r="4" spans="1:28" ht="46" customHeight="1" x14ac:dyDescent="0.2">
      <c r="A4" s="1563" t="s">
        <v>842</v>
      </c>
      <c r="B4" s="1639" t="s">
        <v>677</v>
      </c>
      <c r="C4" s="1638" t="s">
        <v>547</v>
      </c>
      <c r="D4" s="739" t="s">
        <v>541</v>
      </c>
      <c r="E4" s="740"/>
      <c r="F4" s="1641" t="s">
        <v>544</v>
      </c>
      <c r="G4" s="293"/>
      <c r="H4" s="9"/>
      <c r="I4" s="37"/>
      <c r="J4" s="37"/>
      <c r="K4" s="37"/>
      <c r="L4" s="16"/>
      <c r="M4" s="290"/>
      <c r="N4" s="9"/>
      <c r="O4" s="9"/>
      <c r="P4" s="9"/>
    </row>
    <row r="5" spans="1:28" ht="33" customHeight="1" x14ac:dyDescent="0.2">
      <c r="A5" s="1564"/>
      <c r="B5" s="1640"/>
      <c r="C5" s="1577"/>
      <c r="D5" s="741" t="s">
        <v>542</v>
      </c>
      <c r="E5" s="742"/>
      <c r="F5" s="1642"/>
      <c r="G5" s="293"/>
      <c r="H5" s="9"/>
      <c r="I5" s="37"/>
      <c r="J5" s="37"/>
      <c r="K5" s="37"/>
      <c r="L5" s="16"/>
      <c r="M5" s="290"/>
      <c r="N5" s="9"/>
      <c r="O5" s="9"/>
      <c r="P5" s="9"/>
    </row>
    <row r="6" spans="1:28" ht="33" customHeight="1" x14ac:dyDescent="0.2">
      <c r="A6" s="1564"/>
      <c r="B6" s="1640"/>
      <c r="C6" s="1577"/>
      <c r="D6" s="741" t="s">
        <v>543</v>
      </c>
      <c r="E6" s="742"/>
      <c r="F6" s="1642"/>
      <c r="G6" s="293"/>
      <c r="H6" s="9"/>
      <c r="I6" s="37"/>
      <c r="J6" s="37"/>
      <c r="K6" s="37"/>
      <c r="L6" s="16"/>
      <c r="M6" s="290"/>
      <c r="N6" s="9"/>
      <c r="O6" s="9"/>
      <c r="P6" s="9"/>
    </row>
    <row r="7" spans="1:28" ht="33" customHeight="1" x14ac:dyDescent="0.2">
      <c r="A7" s="1564"/>
      <c r="B7" s="1640"/>
      <c r="C7" s="1577" t="s">
        <v>557</v>
      </c>
      <c r="D7" s="741" t="s">
        <v>541</v>
      </c>
      <c r="E7" s="742"/>
      <c r="F7" s="1642"/>
      <c r="G7" s="293"/>
      <c r="H7" s="9"/>
      <c r="I7" s="37"/>
      <c r="J7" s="37"/>
      <c r="K7" s="37"/>
      <c r="L7" s="16"/>
      <c r="M7" s="290"/>
      <c r="N7" s="9"/>
      <c r="O7" s="9"/>
      <c r="P7" s="9"/>
    </row>
    <row r="8" spans="1:28" ht="33" customHeight="1" x14ac:dyDescent="0.2">
      <c r="A8" s="1564"/>
      <c r="B8" s="1640"/>
      <c r="C8" s="1577"/>
      <c r="D8" s="741" t="s">
        <v>542</v>
      </c>
      <c r="E8" s="742"/>
      <c r="F8" s="1642"/>
      <c r="G8" s="293"/>
      <c r="H8" s="9"/>
      <c r="I8" s="37"/>
      <c r="J8" s="37"/>
      <c r="K8" s="37"/>
      <c r="L8" s="16"/>
      <c r="M8" s="290"/>
      <c r="N8" s="9"/>
      <c r="O8" s="9"/>
      <c r="P8" s="9"/>
    </row>
    <row r="9" spans="1:28" ht="33" customHeight="1" x14ac:dyDescent="0.2">
      <c r="A9" s="1564"/>
      <c r="B9" s="1640"/>
      <c r="C9" s="1577"/>
      <c r="D9" s="741" t="s">
        <v>543</v>
      </c>
      <c r="E9" s="742"/>
      <c r="F9" s="1642"/>
      <c r="G9" s="293"/>
      <c r="H9" s="9"/>
      <c r="I9" s="37"/>
      <c r="J9" s="37"/>
      <c r="K9" s="37"/>
      <c r="L9" s="16"/>
      <c r="M9" s="290"/>
      <c r="N9" s="9"/>
      <c r="O9" s="9"/>
      <c r="P9" s="9"/>
    </row>
    <row r="10" spans="1:28" ht="33" customHeight="1" x14ac:dyDescent="0.2">
      <c r="A10" s="1564"/>
      <c r="B10" s="1640"/>
      <c r="C10" s="1577" t="s">
        <v>558</v>
      </c>
      <c r="D10" s="741" t="s">
        <v>541</v>
      </c>
      <c r="E10" s="742"/>
      <c r="F10" s="1642"/>
      <c r="G10" s="293"/>
      <c r="H10" s="9"/>
      <c r="I10" s="37"/>
      <c r="J10" s="37"/>
      <c r="K10" s="37"/>
      <c r="L10" s="16"/>
      <c r="M10" s="290"/>
      <c r="N10" s="9"/>
      <c r="O10" s="9"/>
      <c r="P10" s="9"/>
    </row>
    <row r="11" spans="1:28" ht="33" customHeight="1" x14ac:dyDescent="0.2">
      <c r="A11" s="1564"/>
      <c r="B11" s="1640"/>
      <c r="C11" s="1577"/>
      <c r="D11" s="741" t="s">
        <v>542</v>
      </c>
      <c r="E11" s="742"/>
      <c r="F11" s="1642"/>
      <c r="G11" s="293"/>
      <c r="H11" s="9"/>
      <c r="I11" s="37"/>
      <c r="J11" s="37"/>
      <c r="K11" s="37"/>
      <c r="L11" s="16"/>
      <c r="M11" s="290"/>
      <c r="N11" s="9"/>
      <c r="O11" s="9"/>
      <c r="P11" s="9"/>
    </row>
    <row r="12" spans="1:28" ht="33" customHeight="1" x14ac:dyDescent="0.2">
      <c r="A12" s="1564"/>
      <c r="B12" s="1640"/>
      <c r="C12" s="1577"/>
      <c r="D12" s="741" t="s">
        <v>543</v>
      </c>
      <c r="E12" s="742"/>
      <c r="F12" s="1642"/>
      <c r="G12" s="293"/>
      <c r="H12" s="9"/>
      <c r="I12" s="37"/>
      <c r="J12" s="37"/>
      <c r="K12" s="37"/>
      <c r="L12" s="16"/>
      <c r="M12" s="290"/>
      <c r="N12" s="9"/>
      <c r="O12" s="9"/>
      <c r="P12" s="9"/>
    </row>
    <row r="13" spans="1:28" ht="33" customHeight="1" x14ac:dyDescent="0.2">
      <c r="A13" s="1564"/>
      <c r="B13" s="1640"/>
      <c r="C13" s="1577" t="s">
        <v>559</v>
      </c>
      <c r="D13" s="741" t="s">
        <v>541</v>
      </c>
      <c r="E13" s="742"/>
      <c r="F13" s="1642"/>
      <c r="G13" s="293"/>
      <c r="H13" s="9"/>
      <c r="I13" s="37"/>
      <c r="J13" s="37"/>
      <c r="K13" s="37"/>
      <c r="L13" s="16"/>
      <c r="M13" s="290"/>
      <c r="N13" s="9"/>
      <c r="O13" s="9"/>
      <c r="P13" s="9"/>
    </row>
    <row r="14" spans="1:28" ht="33" customHeight="1" x14ac:dyDescent="0.2">
      <c r="A14" s="1564"/>
      <c r="B14" s="1640"/>
      <c r="C14" s="1577"/>
      <c r="D14" s="741" t="s">
        <v>542</v>
      </c>
      <c r="E14" s="742"/>
      <c r="F14" s="1642"/>
      <c r="G14" s="293"/>
      <c r="H14" s="9"/>
      <c r="I14" s="37"/>
      <c r="J14" s="37"/>
      <c r="K14" s="37"/>
      <c r="L14" s="16"/>
      <c r="M14" s="290"/>
      <c r="N14" s="9"/>
      <c r="O14" s="9"/>
      <c r="P14" s="9"/>
    </row>
    <row r="15" spans="1:28" ht="33" customHeight="1" x14ac:dyDescent="0.2">
      <c r="A15" s="1565"/>
      <c r="B15" s="1640"/>
      <c r="C15" s="1577"/>
      <c r="D15" s="741" t="s">
        <v>543</v>
      </c>
      <c r="E15" s="742"/>
      <c r="F15" s="1642"/>
      <c r="G15" s="293"/>
      <c r="H15" s="9"/>
      <c r="I15" s="37"/>
      <c r="J15" s="37"/>
      <c r="K15" s="37"/>
      <c r="L15" s="16"/>
      <c r="M15" s="290"/>
      <c r="N15" s="9"/>
      <c r="O15" s="9"/>
      <c r="P15" s="9"/>
    </row>
    <row r="16" spans="1:28" ht="23" customHeight="1" thickBot="1" x14ac:dyDescent="0.25">
      <c r="A16" s="1643" t="s">
        <v>546</v>
      </c>
      <c r="B16" s="1644"/>
      <c r="C16" s="1644"/>
      <c r="D16" s="1645"/>
      <c r="E16" s="1645"/>
      <c r="F16" s="1644"/>
      <c r="G16" s="293"/>
      <c r="H16" s="9"/>
      <c r="I16" s="37"/>
      <c r="J16" s="37"/>
      <c r="K16" s="37"/>
      <c r="L16" s="16"/>
      <c r="M16" s="290"/>
      <c r="N16" s="9"/>
      <c r="O16" s="9"/>
      <c r="P16" s="9"/>
    </row>
    <row r="17" spans="1:16" ht="33" customHeight="1" x14ac:dyDescent="0.2">
      <c r="A17" s="1563" t="s">
        <v>843</v>
      </c>
      <c r="B17" s="1639" t="s">
        <v>678</v>
      </c>
      <c r="C17" s="1638" t="s">
        <v>547</v>
      </c>
      <c r="D17" s="739" t="s">
        <v>541</v>
      </c>
      <c r="E17" s="740"/>
      <c r="F17" s="1641" t="s">
        <v>544</v>
      </c>
      <c r="G17" s="293"/>
      <c r="H17" s="9"/>
      <c r="I17" s="37"/>
      <c r="J17" s="37"/>
      <c r="K17" s="37"/>
      <c r="L17" s="16"/>
      <c r="M17" s="290"/>
      <c r="N17" s="9"/>
      <c r="O17" s="9"/>
      <c r="P17" s="9"/>
    </row>
    <row r="18" spans="1:16" ht="33" customHeight="1" x14ac:dyDescent="0.2">
      <c r="A18" s="1564"/>
      <c r="B18" s="1640"/>
      <c r="C18" s="1577"/>
      <c r="D18" s="741" t="s">
        <v>542</v>
      </c>
      <c r="E18" s="742"/>
      <c r="F18" s="1642"/>
      <c r="G18" s="293"/>
      <c r="H18" s="9"/>
      <c r="I18" s="37"/>
      <c r="J18" s="37"/>
      <c r="K18" s="37"/>
      <c r="L18" s="16"/>
      <c r="M18" s="290"/>
      <c r="N18" s="9"/>
      <c r="O18" s="9"/>
      <c r="P18" s="9"/>
    </row>
    <row r="19" spans="1:16" ht="33" customHeight="1" x14ac:dyDescent="0.2">
      <c r="A19" s="1564"/>
      <c r="B19" s="1640"/>
      <c r="C19" s="1577"/>
      <c r="D19" s="741" t="s">
        <v>543</v>
      </c>
      <c r="E19" s="742"/>
      <c r="F19" s="1642"/>
      <c r="G19" s="293"/>
      <c r="H19" s="9"/>
      <c r="I19" s="37"/>
      <c r="J19" s="37"/>
      <c r="K19" s="37"/>
      <c r="L19" s="16"/>
      <c r="M19" s="290"/>
      <c r="N19" s="9"/>
      <c r="O19" s="9"/>
      <c r="P19" s="9"/>
    </row>
    <row r="20" spans="1:16" ht="33" customHeight="1" x14ac:dyDescent="0.2">
      <c r="A20" s="1564"/>
      <c r="B20" s="1640"/>
      <c r="C20" s="1577" t="s">
        <v>557</v>
      </c>
      <c r="D20" s="741" t="s">
        <v>541</v>
      </c>
      <c r="E20" s="742"/>
      <c r="F20" s="1642"/>
      <c r="G20" s="293"/>
      <c r="H20" s="9"/>
      <c r="I20" s="37"/>
      <c r="J20" s="37"/>
      <c r="K20" s="37"/>
      <c r="L20" s="16"/>
      <c r="M20" s="290"/>
      <c r="N20" s="9"/>
      <c r="O20" s="9"/>
      <c r="P20" s="9"/>
    </row>
    <row r="21" spans="1:16" ht="33" customHeight="1" x14ac:dyDescent="0.2">
      <c r="A21" s="1564"/>
      <c r="B21" s="1640"/>
      <c r="C21" s="1577"/>
      <c r="D21" s="741" t="s">
        <v>542</v>
      </c>
      <c r="E21" s="742"/>
      <c r="F21" s="1642"/>
      <c r="G21" s="293"/>
      <c r="H21" s="9"/>
      <c r="I21" s="37"/>
      <c r="J21" s="37"/>
      <c r="K21" s="37"/>
      <c r="L21" s="16"/>
      <c r="M21" s="290"/>
      <c r="N21" s="9"/>
      <c r="O21" s="9"/>
      <c r="P21" s="9"/>
    </row>
    <row r="22" spans="1:16" ht="33" customHeight="1" x14ac:dyDescent="0.2">
      <c r="A22" s="1564"/>
      <c r="B22" s="1640"/>
      <c r="C22" s="1577"/>
      <c r="D22" s="741" t="s">
        <v>543</v>
      </c>
      <c r="E22" s="742"/>
      <c r="F22" s="1642"/>
      <c r="G22" s="293"/>
      <c r="H22" s="9"/>
      <c r="I22" s="37"/>
      <c r="J22" s="37"/>
      <c r="K22" s="37"/>
      <c r="L22" s="16"/>
      <c r="M22" s="290"/>
      <c r="N22" s="9"/>
      <c r="O22" s="9"/>
      <c r="P22" s="9"/>
    </row>
    <row r="23" spans="1:16" ht="33" customHeight="1" x14ac:dyDescent="0.2">
      <c r="A23" s="1564"/>
      <c r="B23" s="1640"/>
      <c r="C23" s="1577" t="s">
        <v>558</v>
      </c>
      <c r="D23" s="741" t="s">
        <v>541</v>
      </c>
      <c r="E23" s="742"/>
      <c r="F23" s="1642"/>
      <c r="G23" s="293"/>
      <c r="H23" s="9"/>
      <c r="I23" s="37"/>
      <c r="J23" s="37"/>
      <c r="K23" s="37"/>
      <c r="L23" s="16"/>
      <c r="M23" s="290"/>
      <c r="N23" s="9"/>
      <c r="O23" s="9"/>
      <c r="P23" s="9"/>
    </row>
    <row r="24" spans="1:16" ht="33" customHeight="1" x14ac:dyDescent="0.2">
      <c r="A24" s="1564"/>
      <c r="B24" s="1640"/>
      <c r="C24" s="1577"/>
      <c r="D24" s="741" t="s">
        <v>542</v>
      </c>
      <c r="E24" s="742"/>
      <c r="F24" s="1642"/>
      <c r="G24" s="293"/>
      <c r="H24" s="9"/>
      <c r="I24" s="37"/>
      <c r="J24" s="37"/>
      <c r="K24" s="37"/>
      <c r="L24" s="16"/>
      <c r="M24" s="290"/>
      <c r="N24" s="9"/>
      <c r="O24" s="9"/>
      <c r="P24" s="9"/>
    </row>
    <row r="25" spans="1:16" ht="33" customHeight="1" x14ac:dyDescent="0.2">
      <c r="A25" s="1564"/>
      <c r="B25" s="1640"/>
      <c r="C25" s="1577"/>
      <c r="D25" s="741" t="s">
        <v>543</v>
      </c>
      <c r="E25" s="742"/>
      <c r="F25" s="1642"/>
      <c r="G25" s="293"/>
      <c r="H25" s="9"/>
      <c r="I25" s="37"/>
      <c r="J25" s="37"/>
      <c r="K25" s="37"/>
      <c r="L25" s="16"/>
      <c r="M25" s="290"/>
      <c r="N25" s="9"/>
      <c r="O25" s="9"/>
      <c r="P25" s="9"/>
    </row>
    <row r="26" spans="1:16" ht="33" customHeight="1" x14ac:dyDescent="0.2">
      <c r="A26" s="1564"/>
      <c r="B26" s="1640"/>
      <c r="C26" s="1577" t="s">
        <v>559</v>
      </c>
      <c r="D26" s="741" t="s">
        <v>541</v>
      </c>
      <c r="E26" s="742"/>
      <c r="F26" s="1642"/>
      <c r="G26" s="293"/>
      <c r="H26" s="9"/>
      <c r="I26" s="37"/>
      <c r="J26" s="37"/>
      <c r="K26" s="37"/>
      <c r="L26" s="16"/>
      <c r="M26" s="290"/>
      <c r="N26" s="9"/>
      <c r="O26" s="9"/>
      <c r="P26" s="9"/>
    </row>
    <row r="27" spans="1:16" ht="33" customHeight="1" x14ac:dyDescent="0.2">
      <c r="A27" s="1564"/>
      <c r="B27" s="1640"/>
      <c r="C27" s="1577"/>
      <c r="D27" s="741" t="s">
        <v>542</v>
      </c>
      <c r="E27" s="742"/>
      <c r="F27" s="1642"/>
      <c r="G27" s="293"/>
      <c r="H27" s="9"/>
      <c r="I27" s="37"/>
      <c r="J27" s="37"/>
      <c r="K27" s="37"/>
      <c r="L27" s="16"/>
      <c r="M27" s="290"/>
      <c r="N27" s="9"/>
      <c r="O27" s="9"/>
      <c r="P27" s="9"/>
    </row>
    <row r="28" spans="1:16" ht="33" customHeight="1" x14ac:dyDescent="0.2">
      <c r="A28" s="1565"/>
      <c r="B28" s="1640"/>
      <c r="C28" s="1577"/>
      <c r="D28" s="741" t="s">
        <v>543</v>
      </c>
      <c r="E28" s="742"/>
      <c r="F28" s="1642"/>
      <c r="G28" s="293"/>
      <c r="H28" s="9"/>
      <c r="I28" s="37"/>
      <c r="J28" s="37"/>
      <c r="K28" s="37"/>
      <c r="L28" s="16"/>
      <c r="M28" s="290"/>
      <c r="N28" s="9"/>
      <c r="O28" s="9"/>
      <c r="P28" s="9"/>
    </row>
    <row r="29" spans="1:16" ht="33" customHeight="1" x14ac:dyDescent="0.2">
      <c r="A29" s="1649" t="s">
        <v>844</v>
      </c>
      <c r="B29" s="1646" t="s">
        <v>679</v>
      </c>
      <c r="C29" s="688" t="s">
        <v>656</v>
      </c>
      <c r="D29" s="1652"/>
      <c r="E29" s="1160"/>
      <c r="F29" s="1653" t="s">
        <v>659</v>
      </c>
      <c r="G29" s="293"/>
      <c r="H29" s="9"/>
      <c r="I29" s="37"/>
      <c r="J29" s="37"/>
      <c r="K29" s="37"/>
      <c r="L29" s="16"/>
      <c r="M29" s="290"/>
      <c r="N29" s="9"/>
      <c r="O29" s="9"/>
      <c r="P29" s="9"/>
    </row>
    <row r="30" spans="1:16" ht="33" customHeight="1" x14ac:dyDescent="0.2">
      <c r="A30" s="1650"/>
      <c r="B30" s="1647"/>
      <c r="C30" s="743" t="s">
        <v>657</v>
      </c>
      <c r="D30" s="1652"/>
      <c r="E30" s="1160"/>
      <c r="F30" s="1654"/>
      <c r="G30" s="293"/>
      <c r="H30" s="9"/>
      <c r="I30" s="37"/>
      <c r="J30" s="37"/>
      <c r="K30" s="37"/>
      <c r="L30" s="16"/>
      <c r="M30" s="290"/>
      <c r="N30" s="9"/>
      <c r="O30" s="9"/>
      <c r="P30" s="9"/>
    </row>
    <row r="31" spans="1:16" ht="33" customHeight="1" x14ac:dyDescent="0.2">
      <c r="A31" s="1651"/>
      <c r="B31" s="1648"/>
      <c r="C31" s="688" t="s">
        <v>658</v>
      </c>
      <c r="D31" s="1160"/>
      <c r="E31" s="1160"/>
      <c r="F31" s="1655"/>
      <c r="G31" s="293"/>
      <c r="H31" s="9"/>
      <c r="I31" s="37"/>
      <c r="J31" s="37"/>
      <c r="K31" s="37"/>
      <c r="L31" s="16"/>
      <c r="M31" s="290"/>
      <c r="N31" s="9"/>
      <c r="O31" s="9"/>
      <c r="P31" s="9"/>
    </row>
    <row r="32" spans="1:16" ht="33" customHeight="1" thickBot="1" x14ac:dyDescent="0.25">
      <c r="A32" s="952" t="s">
        <v>548</v>
      </c>
      <c r="B32" s="1594"/>
      <c r="C32" s="1594"/>
      <c r="D32" s="1595"/>
      <c r="E32" s="1595"/>
      <c r="F32" s="1594"/>
      <c r="G32" s="293"/>
      <c r="H32" s="9"/>
      <c r="I32" s="37"/>
      <c r="J32" s="37"/>
      <c r="K32" s="37"/>
      <c r="L32" s="16"/>
      <c r="M32" s="290"/>
      <c r="N32" s="9"/>
      <c r="O32" s="9"/>
      <c r="P32" s="9"/>
    </row>
    <row r="33" spans="1:16" ht="19" thickBot="1" x14ac:dyDescent="0.25">
      <c r="A33" s="1603" t="s">
        <v>549</v>
      </c>
      <c r="B33" s="1607"/>
      <c r="C33" s="1607"/>
      <c r="D33" s="1607"/>
      <c r="E33" s="1607"/>
      <c r="F33" s="1607"/>
      <c r="G33" s="293"/>
      <c r="H33" s="9"/>
      <c r="I33" s="37"/>
      <c r="J33" s="37"/>
      <c r="K33" s="37"/>
      <c r="L33" s="16"/>
      <c r="M33" s="290"/>
      <c r="N33" s="9"/>
      <c r="O33" s="9"/>
      <c r="P33" s="9"/>
    </row>
    <row r="34" spans="1:16" ht="56" customHeight="1" x14ac:dyDescent="0.2">
      <c r="A34" s="749" t="s">
        <v>894</v>
      </c>
      <c r="B34" s="737" t="s">
        <v>845</v>
      </c>
      <c r="C34" s="1580"/>
      <c r="D34" s="1581"/>
      <c r="E34" s="1582"/>
      <c r="F34" s="1632" t="s">
        <v>483</v>
      </c>
      <c r="G34" s="293"/>
      <c r="H34" s="9"/>
      <c r="I34" s="37"/>
      <c r="J34" s="37"/>
      <c r="K34" s="37"/>
      <c r="L34" s="16"/>
      <c r="M34" s="290"/>
      <c r="N34" s="9"/>
      <c r="O34" s="9"/>
      <c r="P34" s="9"/>
    </row>
    <row r="35" spans="1:16" ht="41" customHeight="1" x14ac:dyDescent="0.2">
      <c r="A35" s="749" t="s">
        <v>895</v>
      </c>
      <c r="B35" s="736" t="s">
        <v>846</v>
      </c>
      <c r="C35" s="1656"/>
      <c r="D35" s="1657"/>
      <c r="E35" s="1658"/>
      <c r="F35" s="1616"/>
      <c r="G35" s="293"/>
      <c r="H35" s="9"/>
      <c r="I35" s="37"/>
      <c r="J35" s="37"/>
      <c r="K35" s="37"/>
      <c r="L35" s="16"/>
      <c r="M35" s="290"/>
      <c r="N35" s="9"/>
      <c r="O35" s="9"/>
      <c r="P35" s="9"/>
    </row>
    <row r="36" spans="1:16" ht="41" customHeight="1" x14ac:dyDescent="0.2">
      <c r="A36" s="749" t="s">
        <v>896</v>
      </c>
      <c r="B36" s="736" t="s">
        <v>847</v>
      </c>
      <c r="C36" s="1656"/>
      <c r="D36" s="1657"/>
      <c r="E36" s="1658"/>
      <c r="F36" s="1616"/>
      <c r="G36" s="293"/>
      <c r="H36" s="9"/>
      <c r="I36" s="37"/>
      <c r="J36" s="37"/>
      <c r="K36" s="37"/>
      <c r="L36" s="16"/>
      <c r="M36" s="290"/>
      <c r="N36" s="9"/>
      <c r="O36" s="9"/>
      <c r="P36" s="9"/>
    </row>
    <row r="37" spans="1:16" ht="76" customHeight="1" x14ac:dyDescent="0.2">
      <c r="A37" s="749" t="s">
        <v>897</v>
      </c>
      <c r="B37" s="736" t="s">
        <v>848</v>
      </c>
      <c r="C37" s="1659"/>
      <c r="D37" s="1660"/>
      <c r="E37" s="1661"/>
      <c r="F37" s="1616"/>
      <c r="G37" s="293"/>
      <c r="H37" s="9"/>
      <c r="I37" s="37"/>
      <c r="J37" s="37"/>
      <c r="K37" s="37"/>
      <c r="L37" s="16"/>
      <c r="M37" s="290"/>
      <c r="N37" s="9"/>
      <c r="O37" s="9"/>
      <c r="P37" s="9"/>
    </row>
    <row r="38" spans="1:16" ht="105" customHeight="1" x14ac:dyDescent="0.2">
      <c r="A38" s="815" t="s">
        <v>898</v>
      </c>
      <c r="B38" s="736" t="s">
        <v>849</v>
      </c>
      <c r="C38" s="1656"/>
      <c r="D38" s="1657"/>
      <c r="E38" s="1658"/>
      <c r="F38" s="1616"/>
      <c r="G38" s="293"/>
      <c r="H38" s="9"/>
      <c r="I38" s="37"/>
      <c r="J38" s="37"/>
      <c r="K38" s="37"/>
      <c r="L38" s="16"/>
      <c r="M38" s="290"/>
      <c r="N38" s="9"/>
      <c r="O38" s="9"/>
      <c r="P38" s="9"/>
    </row>
    <row r="39" spans="1:16" ht="19" thickBot="1" x14ac:dyDescent="0.25">
      <c r="A39" s="1628" t="s">
        <v>550</v>
      </c>
      <c r="B39" s="1629"/>
      <c r="C39" s="1629"/>
      <c r="D39" s="1629"/>
      <c r="E39" s="1629"/>
      <c r="F39" s="1629"/>
      <c r="G39" s="293"/>
      <c r="H39" s="9"/>
      <c r="I39" s="37"/>
      <c r="J39" s="37"/>
      <c r="K39" s="37"/>
      <c r="L39" s="16"/>
      <c r="M39" s="290"/>
      <c r="N39" s="9"/>
      <c r="O39" s="9"/>
      <c r="P39" s="9"/>
    </row>
    <row r="40" spans="1:16" ht="55.5" customHeight="1" x14ac:dyDescent="0.2">
      <c r="A40" s="815" t="s">
        <v>857</v>
      </c>
      <c r="B40" s="737" t="s">
        <v>850</v>
      </c>
      <c r="C40" s="1580"/>
      <c r="D40" s="1581"/>
      <c r="E40" s="1582"/>
      <c r="F40" s="1632" t="s">
        <v>483</v>
      </c>
      <c r="G40" s="9"/>
      <c r="H40" s="37"/>
      <c r="I40" s="37"/>
      <c r="J40" s="37"/>
      <c r="K40" s="290"/>
      <c r="L40" s="290"/>
      <c r="M40" s="9"/>
      <c r="N40" s="9"/>
      <c r="O40" s="9"/>
      <c r="P40" s="9"/>
    </row>
    <row r="41" spans="1:16" ht="36.75" customHeight="1" x14ac:dyDescent="0.2">
      <c r="A41" s="815" t="s">
        <v>899</v>
      </c>
      <c r="B41" s="738" t="s">
        <v>851</v>
      </c>
      <c r="C41" s="1097"/>
      <c r="D41" s="1160"/>
      <c r="E41" s="1579"/>
      <c r="F41" s="1616"/>
      <c r="G41" s="9"/>
      <c r="H41" s="37"/>
      <c r="I41" s="37"/>
      <c r="J41" s="37"/>
      <c r="K41" s="290"/>
      <c r="L41" s="290"/>
      <c r="M41" s="9"/>
      <c r="N41" s="9"/>
      <c r="O41" s="9"/>
      <c r="P41" s="9"/>
    </row>
    <row r="42" spans="1:16" ht="39.75" customHeight="1" x14ac:dyDescent="0.2">
      <c r="A42" s="815" t="s">
        <v>900</v>
      </c>
      <c r="B42" s="738" t="s">
        <v>852</v>
      </c>
      <c r="C42" s="1097"/>
      <c r="D42" s="1160"/>
      <c r="E42" s="1579"/>
      <c r="F42" s="1616"/>
      <c r="G42" s="9"/>
      <c r="H42" s="37"/>
      <c r="I42" s="37"/>
      <c r="J42" s="37"/>
      <c r="K42" s="290"/>
      <c r="L42" s="290"/>
      <c r="M42" s="9"/>
      <c r="N42" s="9"/>
      <c r="O42" s="9"/>
      <c r="P42" s="9"/>
    </row>
    <row r="43" spans="1:16" ht="69.75" customHeight="1" x14ac:dyDescent="0.2">
      <c r="A43" s="815" t="s">
        <v>902</v>
      </c>
      <c r="B43" s="738" t="s">
        <v>853</v>
      </c>
      <c r="C43" s="1604"/>
      <c r="D43" s="1605"/>
      <c r="E43" s="1606"/>
      <c r="F43" s="1616"/>
      <c r="G43" s="9"/>
      <c r="H43" s="37"/>
      <c r="I43" s="37"/>
      <c r="J43" s="37"/>
      <c r="K43" s="290"/>
      <c r="L43" s="290"/>
      <c r="M43" s="9"/>
      <c r="N43" s="9"/>
      <c r="O43" s="9"/>
      <c r="P43" s="9"/>
    </row>
    <row r="44" spans="1:16" ht="104.25" customHeight="1" x14ac:dyDescent="0.2">
      <c r="A44" s="815" t="s">
        <v>901</v>
      </c>
      <c r="B44" s="738" t="s">
        <v>854</v>
      </c>
      <c r="C44" s="1097"/>
      <c r="D44" s="1160"/>
      <c r="E44" s="1579"/>
      <c r="F44" s="1616"/>
      <c r="G44" s="9"/>
      <c r="H44" s="37"/>
      <c r="I44" s="37"/>
      <c r="J44" s="37"/>
      <c r="K44" s="290"/>
      <c r="L44" s="290"/>
      <c r="M44" s="9"/>
      <c r="N44" s="9"/>
      <c r="O44" s="9"/>
      <c r="P44" s="9"/>
    </row>
    <row r="45" spans="1:16" ht="18" x14ac:dyDescent="0.2">
      <c r="A45" s="1628" t="s">
        <v>551</v>
      </c>
      <c r="B45" s="1628"/>
      <c r="C45" s="1628"/>
      <c r="D45" s="1628"/>
      <c r="E45" s="1628"/>
      <c r="F45" s="1628"/>
      <c r="G45" s="9"/>
      <c r="H45" s="37"/>
      <c r="I45" s="37"/>
      <c r="J45" s="37"/>
      <c r="K45" s="290"/>
      <c r="L45" s="290"/>
      <c r="M45" s="9"/>
      <c r="N45" s="9"/>
      <c r="O45" s="9"/>
      <c r="P45" s="9"/>
    </row>
    <row r="46" spans="1:16" ht="246" customHeight="1" x14ac:dyDescent="0.2">
      <c r="A46" s="816" t="s">
        <v>903</v>
      </c>
      <c r="B46" s="736" t="s">
        <v>855</v>
      </c>
      <c r="C46" s="1656"/>
      <c r="D46" s="1657"/>
      <c r="E46" s="1658"/>
      <c r="F46" s="298" t="s">
        <v>484</v>
      </c>
      <c r="G46" s="9"/>
      <c r="H46" s="37"/>
      <c r="I46" s="37"/>
      <c r="J46" s="37"/>
      <c r="K46" s="290"/>
      <c r="L46" s="290"/>
      <c r="M46" s="9"/>
      <c r="N46" s="9"/>
      <c r="O46" s="9"/>
      <c r="P46" s="9"/>
    </row>
    <row r="47" spans="1:16" ht="52" customHeight="1" x14ac:dyDescent="0.2">
      <c r="A47" s="816" t="s">
        <v>904</v>
      </c>
      <c r="B47" s="713" t="s">
        <v>856</v>
      </c>
      <c r="C47" s="1662"/>
      <c r="D47" s="1662"/>
      <c r="E47" s="1662"/>
      <c r="F47" s="300" t="s">
        <v>553</v>
      </c>
      <c r="G47" s="9"/>
      <c r="H47" s="37"/>
      <c r="I47" s="37"/>
      <c r="J47" s="37"/>
      <c r="K47" s="290"/>
      <c r="L47" s="290"/>
      <c r="M47" s="9"/>
      <c r="N47" s="9"/>
      <c r="O47" s="9"/>
      <c r="P47" s="9"/>
    </row>
    <row r="48" spans="1:16" ht="66" customHeight="1" x14ac:dyDescent="0.2">
      <c r="A48" s="817" t="s">
        <v>905</v>
      </c>
      <c r="B48" s="713" t="s">
        <v>859</v>
      </c>
      <c r="C48" s="1657"/>
      <c r="D48" s="1657"/>
      <c r="E48" s="1657"/>
      <c r="F48" s="301" t="s">
        <v>552</v>
      </c>
      <c r="G48" s="9"/>
      <c r="H48" s="37"/>
      <c r="I48" s="37"/>
      <c r="J48" s="37"/>
      <c r="K48" s="290"/>
      <c r="L48" s="290"/>
      <c r="M48" s="9"/>
      <c r="N48" s="9"/>
      <c r="O48" s="9"/>
      <c r="P48" s="9"/>
    </row>
    <row r="49" spans="1:16" ht="72.75" customHeight="1" x14ac:dyDescent="0.2">
      <c r="A49" s="817" t="s">
        <v>906</v>
      </c>
      <c r="B49" s="713" t="s">
        <v>860</v>
      </c>
      <c r="C49" s="1657"/>
      <c r="D49" s="1657"/>
      <c r="E49" s="1657"/>
      <c r="F49" s="300" t="s">
        <v>486</v>
      </c>
      <c r="G49" s="9"/>
      <c r="H49" s="37"/>
      <c r="I49" s="37"/>
      <c r="J49" s="37"/>
      <c r="K49" s="290"/>
      <c r="L49" s="290"/>
      <c r="M49" s="9"/>
      <c r="N49" s="9"/>
      <c r="O49" s="9"/>
      <c r="P49" s="9"/>
    </row>
    <row r="50" spans="1:16" ht="19" thickBot="1" x14ac:dyDescent="0.25">
      <c r="A50" s="1628" t="s">
        <v>554</v>
      </c>
      <c r="B50" s="1629"/>
      <c r="C50" s="1629"/>
      <c r="D50" s="1629"/>
      <c r="E50" s="1629"/>
      <c r="F50" s="1629"/>
      <c r="G50" s="293"/>
      <c r="H50" s="9"/>
      <c r="I50" s="37"/>
      <c r="J50" s="37"/>
      <c r="K50" s="37"/>
      <c r="L50" s="16"/>
      <c r="M50" s="290"/>
      <c r="N50" s="9"/>
      <c r="O50" s="9"/>
      <c r="P50" s="9"/>
    </row>
    <row r="51" spans="1:16" ht="54" customHeight="1" x14ac:dyDescent="0.2">
      <c r="A51" s="815" t="s">
        <v>907</v>
      </c>
      <c r="B51" s="724" t="s">
        <v>861</v>
      </c>
      <c r="C51" s="1580"/>
      <c r="D51" s="1581"/>
      <c r="E51" s="1582"/>
      <c r="F51" s="1633" t="s">
        <v>483</v>
      </c>
      <c r="G51" s="9"/>
      <c r="H51" s="37"/>
      <c r="I51" s="37"/>
      <c r="J51" s="37"/>
      <c r="K51" s="290"/>
      <c r="L51" s="290"/>
      <c r="M51" s="9"/>
      <c r="N51" s="9"/>
      <c r="O51" s="9"/>
      <c r="P51" s="9"/>
    </row>
    <row r="52" spans="1:16" ht="53" customHeight="1" x14ac:dyDescent="0.2">
      <c r="A52" s="817" t="s">
        <v>908</v>
      </c>
      <c r="B52" s="713" t="s">
        <v>862</v>
      </c>
      <c r="C52" s="1097"/>
      <c r="D52" s="1160"/>
      <c r="E52" s="1579"/>
      <c r="F52" s="1634"/>
      <c r="G52" s="9"/>
      <c r="H52" s="37"/>
      <c r="I52" s="37"/>
      <c r="J52" s="37"/>
      <c r="K52" s="290"/>
      <c r="L52" s="290"/>
      <c r="M52" s="9"/>
      <c r="N52" s="9"/>
      <c r="O52" s="9"/>
      <c r="P52" s="9"/>
    </row>
    <row r="53" spans="1:16" ht="54" customHeight="1" x14ac:dyDescent="0.2">
      <c r="A53" s="817" t="s">
        <v>909</v>
      </c>
      <c r="B53" s="713" t="s">
        <v>863</v>
      </c>
      <c r="C53" s="1097"/>
      <c r="D53" s="1160"/>
      <c r="E53" s="1579"/>
      <c r="F53" s="1634"/>
      <c r="G53" s="9"/>
      <c r="H53" s="37"/>
      <c r="I53" s="37"/>
      <c r="J53" s="37"/>
      <c r="K53" s="290"/>
      <c r="L53" s="290"/>
      <c r="M53" s="9"/>
      <c r="N53" s="9"/>
      <c r="O53" s="9"/>
      <c r="P53" s="9"/>
    </row>
    <row r="54" spans="1:16" ht="81" customHeight="1" x14ac:dyDescent="0.2">
      <c r="A54" s="817" t="s">
        <v>910</v>
      </c>
      <c r="B54" s="713" t="s">
        <v>864</v>
      </c>
      <c r="C54" s="1604"/>
      <c r="D54" s="1605"/>
      <c r="E54" s="1606"/>
      <c r="F54" s="1634"/>
      <c r="G54" s="9"/>
      <c r="H54" s="37"/>
      <c r="I54" s="37"/>
      <c r="J54" s="37"/>
      <c r="K54" s="290"/>
      <c r="L54" s="290"/>
      <c r="M54" s="9"/>
      <c r="N54" s="9"/>
      <c r="O54" s="9"/>
      <c r="P54" s="9"/>
    </row>
    <row r="55" spans="1:16" ht="98" customHeight="1" x14ac:dyDescent="0.2">
      <c r="A55" s="751" t="s">
        <v>911</v>
      </c>
      <c r="B55" s="713" t="s">
        <v>865</v>
      </c>
      <c r="C55" s="1097"/>
      <c r="D55" s="1160"/>
      <c r="E55" s="1579"/>
      <c r="F55" s="1634"/>
      <c r="G55" s="9"/>
      <c r="H55" s="37"/>
      <c r="I55" s="37"/>
      <c r="J55" s="37"/>
      <c r="K55" s="290"/>
      <c r="L55" s="290"/>
      <c r="M55" s="9"/>
      <c r="N55" s="9"/>
      <c r="O55" s="9"/>
      <c r="P55" s="9"/>
    </row>
    <row r="56" spans="1:16" ht="19" thickBot="1" x14ac:dyDescent="0.25">
      <c r="A56" s="1628" t="s">
        <v>555</v>
      </c>
      <c r="B56" s="1629"/>
      <c r="C56" s="1629"/>
      <c r="D56" s="1629"/>
      <c r="E56" s="1629"/>
      <c r="F56" s="1629"/>
      <c r="G56" s="9"/>
      <c r="H56" s="37"/>
      <c r="I56" s="37"/>
      <c r="J56" s="37"/>
      <c r="K56" s="290"/>
      <c r="L56" s="290"/>
      <c r="M56" s="9"/>
      <c r="N56" s="9"/>
      <c r="O56" s="9"/>
      <c r="P56" s="9"/>
    </row>
    <row r="57" spans="1:16" ht="57" customHeight="1" x14ac:dyDescent="0.2">
      <c r="A57" s="815" t="s">
        <v>912</v>
      </c>
      <c r="B57" s="724" t="s">
        <v>866</v>
      </c>
      <c r="C57" s="1580"/>
      <c r="D57" s="1581"/>
      <c r="E57" s="1582"/>
      <c r="F57" s="1633" t="s">
        <v>483</v>
      </c>
      <c r="G57" s="302"/>
      <c r="H57" s="303"/>
      <c r="I57" s="304"/>
      <c r="J57" s="37"/>
      <c r="K57" s="290"/>
      <c r="L57" s="290"/>
      <c r="M57" s="9"/>
      <c r="N57" s="9"/>
      <c r="O57" s="9"/>
      <c r="P57" s="9"/>
    </row>
    <row r="58" spans="1:16" ht="35.25" customHeight="1" x14ac:dyDescent="0.2">
      <c r="A58" s="817" t="s">
        <v>913</v>
      </c>
      <c r="B58" s="715" t="s">
        <v>867</v>
      </c>
      <c r="C58" s="1097"/>
      <c r="D58" s="1160"/>
      <c r="E58" s="1579"/>
      <c r="F58" s="1634"/>
      <c r="G58" s="305"/>
      <c r="H58" s="306"/>
      <c r="I58" s="307"/>
      <c r="J58" s="37"/>
      <c r="K58" s="290"/>
      <c r="L58" s="290"/>
      <c r="M58" s="9"/>
      <c r="N58" s="9"/>
      <c r="O58" s="9"/>
      <c r="P58" s="9"/>
    </row>
    <row r="59" spans="1:16" ht="39.5" customHeight="1" x14ac:dyDescent="0.2">
      <c r="A59" s="817" t="s">
        <v>914</v>
      </c>
      <c r="B59" s="715" t="s">
        <v>868</v>
      </c>
      <c r="C59" s="1097"/>
      <c r="D59" s="1160"/>
      <c r="E59" s="1579"/>
      <c r="F59" s="1634"/>
      <c r="G59" s="305"/>
      <c r="H59" s="306"/>
      <c r="I59" s="307"/>
      <c r="J59" s="37"/>
      <c r="K59" s="290"/>
      <c r="L59" s="290"/>
      <c r="M59" s="9"/>
      <c r="N59" s="9"/>
      <c r="O59" s="9"/>
      <c r="P59" s="9"/>
    </row>
    <row r="60" spans="1:16" ht="74" customHeight="1" x14ac:dyDescent="0.2">
      <c r="A60" s="817" t="s">
        <v>915</v>
      </c>
      <c r="B60" s="715" t="s">
        <v>869</v>
      </c>
      <c r="C60" s="1604"/>
      <c r="D60" s="1605"/>
      <c r="E60" s="1606"/>
      <c r="F60" s="1634"/>
      <c r="G60" s="308"/>
      <c r="H60" s="309"/>
      <c r="I60" s="310"/>
      <c r="J60" s="37"/>
      <c r="K60" s="290"/>
      <c r="L60" s="290"/>
      <c r="M60" s="9"/>
      <c r="N60" s="9"/>
      <c r="O60" s="9"/>
      <c r="P60" s="9"/>
    </row>
    <row r="61" spans="1:16" ht="113" customHeight="1" thickBot="1" x14ac:dyDescent="0.25">
      <c r="A61" s="751" t="s">
        <v>916</v>
      </c>
      <c r="B61" s="715" t="s">
        <v>870</v>
      </c>
      <c r="C61" s="1097"/>
      <c r="D61" s="1160"/>
      <c r="E61" s="1579"/>
      <c r="F61" s="1634"/>
      <c r="G61" s="9"/>
      <c r="H61" s="37"/>
      <c r="I61" s="37"/>
      <c r="J61" s="37"/>
      <c r="K61" s="290"/>
      <c r="L61" s="290"/>
      <c r="M61" s="9"/>
      <c r="N61" s="9"/>
      <c r="O61" s="9"/>
      <c r="P61" s="9"/>
    </row>
    <row r="62" spans="1:16" ht="18" x14ac:dyDescent="0.2">
      <c r="A62" s="1603" t="s">
        <v>556</v>
      </c>
      <c r="B62" s="1628"/>
      <c r="C62" s="1628"/>
      <c r="D62" s="1628"/>
      <c r="E62" s="1628"/>
      <c r="F62" s="1628"/>
      <c r="G62" s="9"/>
      <c r="H62" s="37"/>
      <c r="I62" s="37"/>
      <c r="J62" s="37"/>
      <c r="K62" s="290"/>
      <c r="L62" s="290"/>
      <c r="M62" s="9"/>
      <c r="N62" s="9"/>
      <c r="O62" s="9"/>
      <c r="P62" s="9"/>
    </row>
    <row r="63" spans="1:16" ht="182" customHeight="1" x14ac:dyDescent="0.2">
      <c r="A63" s="815" t="s">
        <v>858</v>
      </c>
      <c r="B63" s="713" t="s">
        <v>871</v>
      </c>
      <c r="C63" s="1097"/>
      <c r="D63" s="1160"/>
      <c r="E63" s="1579"/>
      <c r="F63" s="311" t="s">
        <v>487</v>
      </c>
      <c r="G63" s="9"/>
      <c r="H63" s="312"/>
      <c r="I63" s="312"/>
      <c r="J63" s="312"/>
      <c r="K63" s="290"/>
      <c r="L63" s="290"/>
      <c r="M63" s="9"/>
      <c r="N63" s="9"/>
      <c r="O63" s="9"/>
      <c r="P63" s="9"/>
    </row>
    <row r="64" spans="1:16" ht="182" customHeight="1" x14ac:dyDescent="0.2">
      <c r="A64" s="815" t="s">
        <v>918</v>
      </c>
      <c r="B64" s="734" t="s">
        <v>856</v>
      </c>
      <c r="C64" s="1560"/>
      <c r="D64" s="1561"/>
      <c r="E64" s="1562"/>
      <c r="F64" s="313" t="s">
        <v>633</v>
      </c>
      <c r="G64" s="9"/>
      <c r="H64" s="312"/>
      <c r="I64" s="312"/>
      <c r="J64" s="312"/>
      <c r="K64" s="290"/>
      <c r="L64" s="290"/>
      <c r="M64" s="9"/>
      <c r="N64" s="9"/>
      <c r="O64" s="9"/>
      <c r="P64" s="9"/>
    </row>
    <row r="65" spans="1:17" ht="82.5" customHeight="1" x14ac:dyDescent="0.2">
      <c r="A65" s="817" t="s">
        <v>917</v>
      </c>
      <c r="B65" s="735" t="s">
        <v>872</v>
      </c>
      <c r="C65" s="1097"/>
      <c r="D65" s="1160"/>
      <c r="E65" s="1579"/>
      <c r="F65" s="311" t="s">
        <v>485</v>
      </c>
      <c r="G65" s="9"/>
      <c r="H65" s="312"/>
      <c r="I65" s="312"/>
      <c r="J65" s="312"/>
      <c r="K65" s="290"/>
      <c r="L65" s="290"/>
      <c r="M65" s="9"/>
      <c r="N65" s="9"/>
      <c r="O65" s="9"/>
      <c r="P65" s="9"/>
    </row>
    <row r="66" spans="1:17" ht="96" customHeight="1" x14ac:dyDescent="0.2">
      <c r="A66" s="751" t="s">
        <v>919</v>
      </c>
      <c r="B66" s="713" t="s">
        <v>873</v>
      </c>
      <c r="C66" s="1097"/>
      <c r="D66" s="1160"/>
      <c r="E66" s="1579"/>
      <c r="F66" s="311" t="s">
        <v>486</v>
      </c>
      <c r="G66" s="9"/>
      <c r="H66" s="312"/>
      <c r="I66" s="312"/>
      <c r="J66" s="312"/>
      <c r="K66" s="290"/>
      <c r="L66" s="290"/>
      <c r="M66" s="9"/>
      <c r="N66" s="9"/>
      <c r="O66" s="9"/>
      <c r="P66" s="9"/>
    </row>
    <row r="67" spans="1:17" ht="41" customHeight="1" thickBot="1" x14ac:dyDescent="0.25">
      <c r="A67" s="952" t="s">
        <v>581</v>
      </c>
      <c r="B67" s="1594"/>
      <c r="C67" s="1594"/>
      <c r="D67" s="1595"/>
      <c r="E67" s="1595"/>
      <c r="F67" s="1594"/>
      <c r="G67" s="9"/>
      <c r="H67" s="312"/>
      <c r="I67" s="312"/>
      <c r="J67" s="312"/>
      <c r="K67" s="290"/>
      <c r="L67" s="290"/>
      <c r="M67" s="9"/>
      <c r="N67" s="9"/>
      <c r="O67" s="9"/>
      <c r="P67" s="9"/>
    </row>
    <row r="68" spans="1:17" ht="18" x14ac:dyDescent="0.2">
      <c r="A68" s="1603" t="s">
        <v>586</v>
      </c>
      <c r="B68" s="1603"/>
      <c r="C68" s="1603"/>
      <c r="D68" s="1603"/>
      <c r="E68" s="1603"/>
      <c r="F68" s="1603"/>
      <c r="G68" s="9"/>
      <c r="H68" s="312"/>
      <c r="I68" s="312"/>
      <c r="J68" s="312"/>
      <c r="K68" s="290"/>
      <c r="L68" s="290"/>
      <c r="M68" s="9"/>
      <c r="N68" s="9"/>
      <c r="O68" s="9"/>
      <c r="P68" s="9"/>
    </row>
    <row r="69" spans="1:17" ht="165.5" customHeight="1" thickBot="1" x14ac:dyDescent="0.25">
      <c r="A69" s="732" t="s">
        <v>874</v>
      </c>
      <c r="B69" s="733" t="s">
        <v>663</v>
      </c>
      <c r="C69" s="1619"/>
      <c r="D69" s="1620"/>
      <c r="E69" s="1621"/>
      <c r="F69" s="311" t="s">
        <v>629</v>
      </c>
      <c r="G69" s="9"/>
      <c r="H69" s="312"/>
      <c r="I69" s="312"/>
      <c r="J69" s="312"/>
      <c r="K69" s="290"/>
      <c r="L69" s="290"/>
      <c r="M69" s="9"/>
      <c r="N69" s="9"/>
      <c r="O69" s="9"/>
      <c r="P69" s="9"/>
    </row>
    <row r="70" spans="1:17" ht="19" thickBot="1" x14ac:dyDescent="0.25">
      <c r="A70" s="1603" t="s">
        <v>585</v>
      </c>
      <c r="B70" s="1603"/>
      <c r="C70" s="1607"/>
      <c r="D70" s="1607"/>
      <c r="E70" s="1607"/>
      <c r="F70" s="1607"/>
      <c r="G70" s="9"/>
      <c r="H70" s="312"/>
      <c r="I70" s="312"/>
      <c r="J70" s="312"/>
      <c r="K70" s="290"/>
      <c r="L70" s="290"/>
      <c r="M70" s="9"/>
      <c r="N70" s="9"/>
      <c r="O70" s="9"/>
      <c r="P70" s="9"/>
    </row>
    <row r="71" spans="1:17" ht="111" customHeight="1" x14ac:dyDescent="0.2">
      <c r="A71" s="818" t="s">
        <v>920</v>
      </c>
      <c r="B71" s="713" t="s">
        <v>890</v>
      </c>
      <c r="C71" s="1589"/>
      <c r="D71" s="1590"/>
      <c r="E71" s="1591"/>
      <c r="F71" s="295" t="s">
        <v>632</v>
      </c>
      <c r="G71" s="9"/>
      <c r="H71" s="312"/>
      <c r="I71" s="312"/>
      <c r="J71" s="312"/>
      <c r="K71" s="290"/>
      <c r="L71" s="9"/>
      <c r="M71" s="9"/>
      <c r="N71" s="9"/>
      <c r="O71" s="9"/>
      <c r="P71" s="172"/>
    </row>
    <row r="72" spans="1:17" ht="74" customHeight="1" x14ac:dyDescent="0.2">
      <c r="A72" s="818" t="s">
        <v>921</v>
      </c>
      <c r="B72" s="713" t="s">
        <v>891</v>
      </c>
      <c r="C72" s="1586"/>
      <c r="D72" s="1587"/>
      <c r="E72" s="1588"/>
      <c r="F72" s="2" t="s">
        <v>553</v>
      </c>
      <c r="G72" s="9"/>
      <c r="H72" s="312"/>
      <c r="I72" s="312"/>
      <c r="J72" s="312"/>
      <c r="K72" s="290"/>
      <c r="L72" s="9"/>
      <c r="M72" s="9"/>
      <c r="N72" s="9"/>
      <c r="O72" s="314"/>
      <c r="Q72" s="315" t="s">
        <v>616</v>
      </c>
    </row>
    <row r="73" spans="1:17" ht="153" customHeight="1" x14ac:dyDescent="0.2">
      <c r="A73" s="746" t="s">
        <v>922</v>
      </c>
      <c r="B73" s="715" t="s">
        <v>892</v>
      </c>
      <c r="C73" s="1586"/>
      <c r="D73" s="1587"/>
      <c r="E73" s="1588"/>
      <c r="F73" s="2" t="s">
        <v>630</v>
      </c>
      <c r="G73" s="9"/>
      <c r="H73" s="312"/>
      <c r="I73" s="312"/>
      <c r="J73" s="312"/>
      <c r="K73" s="290"/>
      <c r="L73" s="9"/>
      <c r="M73" s="9"/>
      <c r="N73" s="9"/>
      <c r="O73" s="314"/>
      <c r="Q73" s="6" t="s">
        <v>560</v>
      </c>
    </row>
    <row r="74" spans="1:17" ht="20" customHeight="1" thickBot="1" x14ac:dyDescent="0.25">
      <c r="A74" s="1571" t="s">
        <v>584</v>
      </c>
      <c r="B74" s="1572"/>
      <c r="C74" s="1572"/>
      <c r="D74" s="1572"/>
      <c r="E74" s="1572"/>
      <c r="F74" s="1573"/>
      <c r="G74" s="9"/>
      <c r="H74" s="312"/>
      <c r="I74" s="312"/>
      <c r="J74" s="312"/>
      <c r="K74" s="290"/>
      <c r="L74" s="9"/>
      <c r="M74" s="9"/>
      <c r="N74" s="9"/>
      <c r="O74" s="314"/>
      <c r="Q74" s="6" t="s">
        <v>604</v>
      </c>
    </row>
    <row r="75" spans="1:17" ht="90" customHeight="1" x14ac:dyDescent="0.2">
      <c r="A75" s="819" t="s">
        <v>923</v>
      </c>
      <c r="B75" s="730" t="s">
        <v>875</v>
      </c>
      <c r="C75" s="1589"/>
      <c r="D75" s="1590"/>
      <c r="E75" s="1591"/>
      <c r="F75" s="1583" t="s">
        <v>631</v>
      </c>
      <c r="G75" s="9"/>
      <c r="H75" s="312"/>
      <c r="I75" s="312"/>
      <c r="J75" s="312"/>
      <c r="K75" s="290"/>
      <c r="L75" s="9"/>
      <c r="M75" s="9"/>
      <c r="N75" s="9"/>
      <c r="O75" s="314"/>
      <c r="Q75" s="6" t="s">
        <v>605</v>
      </c>
    </row>
    <row r="76" spans="1:17" ht="140" customHeight="1" x14ac:dyDescent="0.2">
      <c r="A76" s="748" t="s">
        <v>924</v>
      </c>
      <c r="B76" s="731" t="s">
        <v>876</v>
      </c>
      <c r="C76" s="1676"/>
      <c r="D76" s="1677"/>
      <c r="E76" s="1678"/>
      <c r="F76" s="1584"/>
      <c r="G76" s="9"/>
      <c r="H76" s="312"/>
      <c r="I76" s="312"/>
      <c r="J76" s="312"/>
      <c r="K76" s="290"/>
      <c r="L76" s="9"/>
      <c r="M76" s="9"/>
      <c r="N76" s="9"/>
      <c r="O76" s="314"/>
      <c r="Q76" s="316" t="s">
        <v>561</v>
      </c>
    </row>
    <row r="77" spans="1:17" ht="22" customHeight="1" x14ac:dyDescent="0.2">
      <c r="A77" s="1571" t="s">
        <v>622</v>
      </c>
      <c r="B77" s="1572"/>
      <c r="C77" s="1572"/>
      <c r="D77" s="1572"/>
      <c r="E77" s="1572"/>
      <c r="F77" s="1573"/>
      <c r="G77" s="9"/>
      <c r="H77" s="312"/>
      <c r="I77" s="312"/>
      <c r="J77" s="312"/>
      <c r="K77" s="290"/>
      <c r="L77" s="9"/>
      <c r="M77" s="9"/>
      <c r="N77" s="9"/>
      <c r="O77" s="314"/>
      <c r="Q77" s="8" t="s">
        <v>562</v>
      </c>
    </row>
    <row r="78" spans="1:17" ht="129" customHeight="1" x14ac:dyDescent="0.2">
      <c r="A78" s="820" t="s">
        <v>893</v>
      </c>
      <c r="B78" s="729" t="s">
        <v>877</v>
      </c>
      <c r="C78" s="1568"/>
      <c r="D78" s="1569"/>
      <c r="E78" s="1570"/>
      <c r="F78" s="286" t="s">
        <v>634</v>
      </c>
      <c r="G78" s="9"/>
      <c r="H78" s="312"/>
      <c r="I78" s="312"/>
      <c r="J78" s="312"/>
      <c r="K78" s="290"/>
      <c r="L78" s="9"/>
      <c r="M78" s="9"/>
      <c r="N78" s="9"/>
      <c r="O78" s="314"/>
      <c r="Q78" s="316" t="s">
        <v>563</v>
      </c>
    </row>
    <row r="79" spans="1:17" ht="20" customHeight="1" thickBot="1" x14ac:dyDescent="0.25">
      <c r="A79" s="1571" t="s">
        <v>603</v>
      </c>
      <c r="B79" s="1572"/>
      <c r="C79" s="1572"/>
      <c r="D79" s="1572"/>
      <c r="E79" s="1572"/>
      <c r="F79" s="1573"/>
      <c r="G79" s="9"/>
      <c r="H79" s="312"/>
      <c r="I79" s="312"/>
      <c r="J79" s="312"/>
      <c r="K79" s="290"/>
      <c r="L79" s="9"/>
      <c r="M79" s="9"/>
      <c r="N79" s="9"/>
      <c r="O79" s="314"/>
      <c r="Q79" s="294" t="s">
        <v>564</v>
      </c>
    </row>
    <row r="80" spans="1:17" ht="57" customHeight="1" x14ac:dyDescent="0.2">
      <c r="A80" s="821" t="s">
        <v>925</v>
      </c>
      <c r="B80" s="724" t="s">
        <v>878</v>
      </c>
      <c r="C80" s="1585"/>
      <c r="D80" s="1585"/>
      <c r="E80" s="1585"/>
      <c r="F80" s="340" t="s">
        <v>635</v>
      </c>
      <c r="G80" s="9"/>
      <c r="H80" s="312"/>
      <c r="I80" s="312"/>
      <c r="J80" s="312"/>
      <c r="K80" s="290"/>
      <c r="L80" s="9"/>
      <c r="M80" s="9"/>
      <c r="N80" s="9"/>
      <c r="O80" s="314"/>
    </row>
    <row r="81" spans="1:29" ht="63" customHeight="1" x14ac:dyDescent="0.2">
      <c r="A81" s="438" t="s">
        <v>926</v>
      </c>
      <c r="B81" s="715" t="s">
        <v>879</v>
      </c>
      <c r="C81" s="1586"/>
      <c r="D81" s="1587"/>
      <c r="E81" s="1588"/>
      <c r="F81" s="286" t="s">
        <v>636</v>
      </c>
      <c r="G81" s="9"/>
      <c r="H81" s="312"/>
      <c r="I81" s="312"/>
      <c r="J81" s="312"/>
      <c r="K81" s="290"/>
      <c r="L81" s="9"/>
      <c r="M81" s="9"/>
      <c r="N81" s="9"/>
      <c r="O81" s="314"/>
    </row>
    <row r="82" spans="1:29" ht="33" customHeight="1" thickBot="1" x14ac:dyDescent="0.25">
      <c r="A82" s="952" t="s">
        <v>580</v>
      </c>
      <c r="B82" s="1594"/>
      <c r="C82" s="1594"/>
      <c r="D82" s="1595"/>
      <c r="E82" s="1595"/>
      <c r="F82" s="1594"/>
      <c r="G82" s="9"/>
      <c r="H82" s="312"/>
      <c r="I82" s="312"/>
      <c r="J82" s="312"/>
      <c r="K82" s="290"/>
      <c r="L82" s="290"/>
      <c r="M82" s="9"/>
      <c r="N82" s="9"/>
      <c r="O82" s="9"/>
      <c r="P82" s="3"/>
    </row>
    <row r="83" spans="1:29" ht="18" x14ac:dyDescent="0.2">
      <c r="A83" s="1603" t="s">
        <v>583</v>
      </c>
      <c r="B83" s="1603"/>
      <c r="C83" s="1603"/>
      <c r="D83" s="1603"/>
      <c r="E83" s="1603"/>
      <c r="F83" s="1603"/>
      <c r="G83" s="9"/>
      <c r="H83" s="312"/>
      <c r="I83" s="312"/>
      <c r="J83" s="312"/>
      <c r="K83" s="290"/>
      <c r="L83" s="290"/>
      <c r="M83" s="9"/>
      <c r="N83" s="9"/>
      <c r="O83" s="9"/>
      <c r="P83" s="9"/>
    </row>
    <row r="84" spans="1:29" ht="166" customHeight="1" x14ac:dyDescent="0.2">
      <c r="A84" s="745" t="s">
        <v>927</v>
      </c>
      <c r="B84" s="728" t="s">
        <v>795</v>
      </c>
      <c r="C84" s="1097"/>
      <c r="D84" s="1160"/>
      <c r="E84" s="1579"/>
      <c r="F84" s="2" t="s">
        <v>626</v>
      </c>
      <c r="G84" s="9"/>
      <c r="H84" s="312"/>
      <c r="I84" s="312"/>
      <c r="J84" s="312"/>
      <c r="K84" s="290"/>
      <c r="L84" s="290"/>
      <c r="M84" s="9"/>
      <c r="N84" s="9"/>
      <c r="O84" s="9"/>
      <c r="P84" s="9"/>
    </row>
    <row r="85" spans="1:29" ht="22" customHeight="1" x14ac:dyDescent="0.2">
      <c r="A85" s="1670" t="s">
        <v>653</v>
      </c>
      <c r="B85" s="1151"/>
      <c r="C85" s="1151"/>
      <c r="D85" s="1151"/>
      <c r="E85" s="1151"/>
      <c r="F85" s="1152"/>
      <c r="G85" s="9"/>
      <c r="H85" s="312"/>
      <c r="I85" s="312"/>
      <c r="J85" s="312"/>
      <c r="K85" s="290"/>
      <c r="L85" s="290"/>
      <c r="M85" s="9"/>
      <c r="N85" s="9"/>
      <c r="O85" s="9"/>
      <c r="P85" s="9"/>
    </row>
    <row r="86" spans="1:29" ht="149" customHeight="1" x14ac:dyDescent="0.2">
      <c r="A86" s="751" t="s">
        <v>932</v>
      </c>
      <c r="B86" s="715" t="s">
        <v>880</v>
      </c>
      <c r="C86" s="1560"/>
      <c r="D86" s="1561"/>
      <c r="E86" s="1562"/>
      <c r="F86" s="898" t="s">
        <v>488</v>
      </c>
      <c r="G86" s="9"/>
      <c r="H86" s="312"/>
      <c r="I86" s="312"/>
      <c r="J86" s="312"/>
      <c r="K86" s="290"/>
      <c r="L86" s="290"/>
      <c r="M86" s="9"/>
      <c r="N86" s="9"/>
      <c r="O86" s="9"/>
      <c r="P86" s="9"/>
    </row>
    <row r="87" spans="1:29" ht="149" customHeight="1" x14ac:dyDescent="0.2">
      <c r="A87" s="814" t="s">
        <v>933</v>
      </c>
      <c r="B87" s="715" t="s">
        <v>881</v>
      </c>
      <c r="C87" s="1561"/>
      <c r="D87" s="1561"/>
      <c r="E87" s="1561"/>
      <c r="F87" s="1665"/>
      <c r="G87" s="9"/>
      <c r="H87" s="312"/>
      <c r="I87" s="312"/>
      <c r="J87" s="312"/>
      <c r="K87" s="290"/>
      <c r="L87" s="290"/>
      <c r="M87" s="9"/>
      <c r="N87" s="9"/>
      <c r="O87" s="9"/>
      <c r="P87" s="9"/>
    </row>
    <row r="88" spans="1:29" ht="25" customHeight="1" x14ac:dyDescent="0.2">
      <c r="A88" s="1671" t="s">
        <v>654</v>
      </c>
      <c r="B88" s="1672"/>
      <c r="C88" s="1672"/>
      <c r="D88" s="1672"/>
      <c r="E88" s="1672"/>
      <c r="F88" s="1673"/>
      <c r="G88" s="9"/>
      <c r="H88" s="312"/>
      <c r="I88" s="312"/>
      <c r="J88" s="312"/>
      <c r="K88" s="290"/>
      <c r="L88" s="290"/>
      <c r="M88" s="9"/>
      <c r="N88" s="9"/>
      <c r="O88" s="9"/>
      <c r="P88" s="9"/>
    </row>
    <row r="89" spans="1:29" ht="140.25" customHeight="1" x14ac:dyDescent="0.2">
      <c r="A89" s="751" t="s">
        <v>934</v>
      </c>
      <c r="B89" s="715" t="s">
        <v>882</v>
      </c>
      <c r="C89" s="1560"/>
      <c r="D89" s="1561"/>
      <c r="E89" s="1562"/>
      <c r="F89" s="935" t="s">
        <v>489</v>
      </c>
      <c r="G89" s="9"/>
      <c r="H89" s="312"/>
      <c r="I89" s="312"/>
      <c r="J89" s="312"/>
      <c r="K89" s="290"/>
      <c r="L89" s="290"/>
      <c r="M89" s="9"/>
      <c r="N89" s="9"/>
      <c r="O89" s="9"/>
      <c r="P89" s="9"/>
    </row>
    <row r="90" spans="1:29" ht="79" customHeight="1" x14ac:dyDescent="0.2">
      <c r="A90" s="751" t="s">
        <v>935</v>
      </c>
      <c r="B90" s="726" t="s">
        <v>883</v>
      </c>
      <c r="C90" s="1560"/>
      <c r="D90" s="1561"/>
      <c r="E90" s="1562"/>
      <c r="F90" s="902"/>
      <c r="G90" s="9"/>
      <c r="H90" s="312"/>
      <c r="I90" s="312"/>
      <c r="J90" s="312"/>
      <c r="K90" s="290"/>
      <c r="L90" s="290"/>
      <c r="M90" s="9"/>
      <c r="N90" s="9"/>
      <c r="O90" s="9"/>
      <c r="P90" s="9"/>
    </row>
    <row r="91" spans="1:29" ht="120" customHeight="1" x14ac:dyDescent="0.2">
      <c r="A91" s="751" t="s">
        <v>936</v>
      </c>
      <c r="B91" s="727" t="s">
        <v>884</v>
      </c>
      <c r="C91" s="1560"/>
      <c r="D91" s="1561"/>
      <c r="E91" s="1562"/>
      <c r="F91" s="104" t="s">
        <v>680</v>
      </c>
      <c r="G91" s="9"/>
      <c r="H91" s="312"/>
      <c r="I91" s="312"/>
      <c r="J91" s="312"/>
      <c r="K91" s="290"/>
      <c r="L91" s="290"/>
      <c r="M91" s="9"/>
      <c r="N91" s="9"/>
      <c r="O91" s="9"/>
      <c r="P91" s="9"/>
    </row>
    <row r="92" spans="1:29" ht="38.25" customHeight="1" thickBot="1" x14ac:dyDescent="0.25">
      <c r="A92" s="751" t="s">
        <v>937</v>
      </c>
      <c r="B92" s="713" t="s">
        <v>885</v>
      </c>
      <c r="C92" s="1666"/>
      <c r="D92" s="1667"/>
      <c r="E92" s="1668"/>
      <c r="F92" s="2" t="s">
        <v>628</v>
      </c>
      <c r="G92" s="9"/>
      <c r="H92" s="312"/>
      <c r="I92" s="312"/>
      <c r="J92" s="312"/>
      <c r="K92" s="290"/>
      <c r="L92" s="290"/>
      <c r="M92" s="9"/>
      <c r="N92" s="9"/>
      <c r="O92" s="9"/>
      <c r="P92" s="9"/>
    </row>
    <row r="93" spans="1:29" ht="18" x14ac:dyDescent="0.2">
      <c r="A93" s="1603" t="s">
        <v>621</v>
      </c>
      <c r="B93" s="1603"/>
      <c r="C93" s="1603"/>
      <c r="D93" s="1603"/>
      <c r="E93" s="1603"/>
      <c r="F93" s="1603"/>
      <c r="G93" s="9"/>
      <c r="H93" s="312"/>
      <c r="I93" s="312"/>
      <c r="J93" s="312"/>
      <c r="K93" s="290"/>
      <c r="L93" s="290"/>
      <c r="M93" s="9"/>
      <c r="N93" s="9"/>
      <c r="O93" s="9"/>
      <c r="P93" s="9"/>
    </row>
    <row r="94" spans="1:29" ht="117" customHeight="1" x14ac:dyDescent="0.2">
      <c r="A94" s="817" t="s">
        <v>928</v>
      </c>
      <c r="B94" s="713" t="s">
        <v>886</v>
      </c>
      <c r="C94" s="1097"/>
      <c r="D94" s="1160"/>
      <c r="E94" s="1579"/>
      <c r="F94" s="935" t="s">
        <v>627</v>
      </c>
      <c r="G94" s="9"/>
      <c r="H94" s="312"/>
      <c r="I94" s="312"/>
      <c r="J94" s="312"/>
      <c r="K94" s="290"/>
      <c r="L94" s="290"/>
      <c r="M94" s="9"/>
      <c r="N94" s="9"/>
      <c r="O94" s="9"/>
      <c r="P94" s="9"/>
    </row>
    <row r="95" spans="1:29" ht="123" customHeight="1" thickBot="1" x14ac:dyDescent="0.25">
      <c r="A95" s="750" t="s">
        <v>929</v>
      </c>
      <c r="B95" s="713" t="s">
        <v>887</v>
      </c>
      <c r="C95" s="1619"/>
      <c r="D95" s="1620"/>
      <c r="E95" s="1621"/>
      <c r="F95" s="1574"/>
      <c r="G95" s="9"/>
      <c r="H95" s="312"/>
      <c r="I95" s="312"/>
      <c r="J95" s="312"/>
      <c r="K95" s="290"/>
      <c r="L95" s="290"/>
      <c r="M95" s="9"/>
      <c r="N95" s="9"/>
      <c r="O95" s="9"/>
      <c r="P95" s="9"/>
    </row>
    <row r="96" spans="1:29" ht="18" x14ac:dyDescent="0.2">
      <c r="A96" s="1617" t="s">
        <v>620</v>
      </c>
      <c r="B96" s="1617"/>
      <c r="C96" s="1617"/>
      <c r="D96" s="1617"/>
      <c r="E96" s="1617"/>
      <c r="F96" s="1618"/>
      <c r="G96" s="318"/>
      <c r="H96" s="319"/>
      <c r="I96" s="319"/>
      <c r="J96" s="320"/>
      <c r="K96" s="290"/>
      <c r="L96" s="290"/>
      <c r="M96" s="318"/>
      <c r="N96" s="318"/>
      <c r="O96" s="318"/>
      <c r="P96" s="318"/>
      <c r="Q96" s="321"/>
      <c r="R96" s="321"/>
      <c r="S96" s="321"/>
      <c r="T96" s="321"/>
      <c r="U96" s="321"/>
      <c r="V96" s="321"/>
      <c r="W96" s="321"/>
      <c r="X96" s="321"/>
      <c r="Y96" s="321"/>
      <c r="Z96" s="321"/>
      <c r="AA96" s="321"/>
      <c r="AB96" s="321"/>
      <c r="AC96" s="321"/>
    </row>
    <row r="97" spans="1:20" ht="127" customHeight="1" x14ac:dyDescent="0.2">
      <c r="A97" s="817" t="s">
        <v>930</v>
      </c>
      <c r="B97" s="713" t="s">
        <v>793</v>
      </c>
      <c r="C97" s="1097"/>
      <c r="D97" s="1160"/>
      <c r="E97" s="1579"/>
      <c r="F97" s="935" t="s">
        <v>625</v>
      </c>
      <c r="G97" s="9"/>
      <c r="H97" s="312"/>
      <c r="I97" s="312"/>
      <c r="J97" s="312"/>
      <c r="K97" s="290"/>
      <c r="L97" s="290"/>
      <c r="M97" s="9"/>
      <c r="N97" s="9"/>
      <c r="O97" s="9"/>
      <c r="P97" s="9"/>
    </row>
    <row r="98" spans="1:20" ht="130" customHeight="1" thickBot="1" x14ac:dyDescent="0.25">
      <c r="A98" s="751" t="s">
        <v>931</v>
      </c>
      <c r="B98" s="713" t="s">
        <v>794</v>
      </c>
      <c r="C98" s="1619"/>
      <c r="D98" s="1620"/>
      <c r="E98" s="1621"/>
      <c r="F98" s="1574"/>
      <c r="G98" s="9"/>
      <c r="H98" s="312"/>
      <c r="I98" s="312"/>
      <c r="J98" s="312"/>
      <c r="K98" s="290"/>
      <c r="L98" s="290"/>
      <c r="M98" s="9"/>
      <c r="N98" s="9"/>
      <c r="O98" s="9"/>
      <c r="P98" s="9"/>
    </row>
    <row r="99" spans="1:20" ht="18" x14ac:dyDescent="0.2">
      <c r="A99" s="1617" t="s">
        <v>587</v>
      </c>
      <c r="B99" s="1617"/>
      <c r="C99" s="1617"/>
      <c r="D99" s="1617"/>
      <c r="E99" s="1617"/>
      <c r="F99" s="1618"/>
      <c r="G99" s="9"/>
      <c r="H99" s="312"/>
      <c r="I99" s="312"/>
      <c r="J99" s="312"/>
      <c r="K99" s="290"/>
      <c r="L99" s="290"/>
      <c r="M99" s="9"/>
      <c r="N99" s="9"/>
      <c r="O99" s="9"/>
      <c r="P99" s="9"/>
    </row>
    <row r="100" spans="1:20" ht="58" customHeight="1" x14ac:dyDescent="0.2">
      <c r="A100" s="685" t="s">
        <v>938</v>
      </c>
      <c r="B100" s="299" t="s">
        <v>664</v>
      </c>
      <c r="C100" s="1622"/>
      <c r="D100" s="1622"/>
      <c r="E100" s="1622"/>
      <c r="F100" s="285" t="s">
        <v>655</v>
      </c>
      <c r="G100" s="9"/>
      <c r="H100" s="312"/>
      <c r="I100" s="312"/>
      <c r="J100" s="312"/>
      <c r="K100" s="290"/>
      <c r="L100" s="290"/>
      <c r="M100" s="9"/>
      <c r="N100" s="9"/>
      <c r="O100" s="9"/>
      <c r="P100" s="9"/>
    </row>
    <row r="101" spans="1:20" ht="34" customHeight="1" thickBot="1" x14ac:dyDescent="0.25">
      <c r="A101" s="952" t="s">
        <v>579</v>
      </c>
      <c r="B101" s="1594"/>
      <c r="C101" s="1594"/>
      <c r="D101" s="1595"/>
      <c r="E101" s="1595"/>
      <c r="F101" s="1594"/>
      <c r="G101" s="9"/>
      <c r="H101" s="312"/>
      <c r="I101" s="312"/>
      <c r="J101" s="312"/>
      <c r="K101" s="290"/>
      <c r="L101" s="290"/>
      <c r="M101" s="9"/>
      <c r="N101" s="9"/>
      <c r="O101" s="9"/>
      <c r="P101" s="9"/>
    </row>
    <row r="102" spans="1:20" ht="121" customHeight="1" x14ac:dyDescent="0.2">
      <c r="A102" s="747" t="s">
        <v>939</v>
      </c>
      <c r="B102" s="724" t="s">
        <v>888</v>
      </c>
      <c r="C102" s="1580"/>
      <c r="D102" s="1581"/>
      <c r="E102" s="1582"/>
      <c r="F102" s="1632" t="s">
        <v>490</v>
      </c>
      <c r="G102" s="9"/>
      <c r="H102" s="312"/>
      <c r="I102" s="312"/>
      <c r="J102" s="312"/>
      <c r="K102" s="290"/>
      <c r="L102" s="290"/>
      <c r="M102" s="9"/>
      <c r="N102" s="9"/>
      <c r="O102" s="9"/>
      <c r="P102" s="9"/>
    </row>
    <row r="103" spans="1:20" ht="105" customHeight="1" x14ac:dyDescent="0.2">
      <c r="A103" s="106" t="s">
        <v>940</v>
      </c>
      <c r="B103" s="725" t="s">
        <v>661</v>
      </c>
      <c r="C103" s="1560"/>
      <c r="D103" s="1561"/>
      <c r="E103" s="1562"/>
      <c r="F103" s="1635"/>
      <c r="G103" s="9"/>
      <c r="H103" s="312"/>
      <c r="I103" s="312"/>
      <c r="J103" s="322"/>
      <c r="K103" s="296"/>
      <c r="L103" s="296"/>
      <c r="M103" s="9"/>
      <c r="N103" s="9"/>
      <c r="O103" s="9"/>
      <c r="P103" s="9"/>
    </row>
    <row r="104" spans="1:20" ht="173" customHeight="1" x14ac:dyDescent="0.2">
      <c r="A104" s="817" t="s">
        <v>941</v>
      </c>
      <c r="B104" s="715" t="s">
        <v>889</v>
      </c>
      <c r="C104" s="1586"/>
      <c r="D104" s="1587"/>
      <c r="E104" s="1588"/>
      <c r="F104" s="1616"/>
      <c r="G104" s="9"/>
      <c r="H104" s="312"/>
      <c r="I104" s="312"/>
      <c r="J104" s="322"/>
      <c r="K104" s="296"/>
      <c r="L104" s="296"/>
      <c r="M104" s="9"/>
      <c r="N104" s="9"/>
      <c r="O104" s="9"/>
      <c r="P104" s="9"/>
      <c r="Q104" s="3"/>
    </row>
    <row r="105" spans="1:20" ht="22" customHeight="1" x14ac:dyDescent="0.15">
      <c r="A105" s="1592" t="s">
        <v>565</v>
      </c>
      <c r="B105" s="1593"/>
      <c r="C105" s="1593"/>
      <c r="D105" s="1593"/>
      <c r="E105" s="1593"/>
      <c r="F105" s="1593"/>
      <c r="G105" s="690"/>
      <c r="H105" s="690"/>
      <c r="I105" s="690"/>
      <c r="J105" s="179"/>
      <c r="K105" s="179"/>
      <c r="L105" s="179"/>
      <c r="M105" s="691"/>
      <c r="N105" s="692"/>
      <c r="O105" s="692"/>
      <c r="P105" s="692"/>
      <c r="Q105" s="333" t="s">
        <v>617</v>
      </c>
      <c r="R105" s="334"/>
      <c r="S105" s="336" t="s">
        <v>618</v>
      </c>
      <c r="T105" s="335"/>
    </row>
    <row r="106" spans="1:20" s="652" customFormat="1" ht="93" customHeight="1" x14ac:dyDescent="0.2">
      <c r="A106" s="650" t="s">
        <v>405</v>
      </c>
      <c r="B106" s="650" t="s">
        <v>381</v>
      </c>
      <c r="C106" s="650" t="s">
        <v>406</v>
      </c>
      <c r="D106" s="650" t="s">
        <v>566</v>
      </c>
      <c r="E106" s="650" t="s">
        <v>567</v>
      </c>
      <c r="F106" s="650" t="s">
        <v>568</v>
      </c>
      <c r="G106" s="650" t="s">
        <v>649</v>
      </c>
      <c r="H106" s="650" t="s">
        <v>650</v>
      </c>
      <c r="I106" s="650" t="s">
        <v>442</v>
      </c>
      <c r="J106" s="650" t="s">
        <v>569</v>
      </c>
      <c r="K106" s="650" t="s">
        <v>665</v>
      </c>
      <c r="L106" s="702" t="s">
        <v>22</v>
      </c>
      <c r="M106" s="694"/>
      <c r="N106" s="695"/>
      <c r="O106" s="591"/>
      <c r="P106" s="695"/>
      <c r="Q106" s="716" t="s">
        <v>571</v>
      </c>
      <c r="S106" s="717" t="s">
        <v>612</v>
      </c>
    </row>
    <row r="107" spans="1:20" s="90" customFormat="1" ht="76" customHeight="1" x14ac:dyDescent="0.2">
      <c r="A107" s="461"/>
      <c r="B107" s="670"/>
      <c r="C107" s="670"/>
      <c r="D107" s="718"/>
      <c r="E107" s="718"/>
      <c r="F107" s="719"/>
      <c r="G107" s="720"/>
      <c r="H107" s="721"/>
      <c r="I107" s="578"/>
      <c r="J107" s="546"/>
      <c r="K107" s="687"/>
      <c r="L107" s="1596" t="s">
        <v>1093</v>
      </c>
      <c r="M107" s="722"/>
      <c r="N107" s="72"/>
      <c r="O107" s="72"/>
      <c r="P107" s="72"/>
      <c r="Q107" s="593" t="s">
        <v>574</v>
      </c>
      <c r="S107" s="593" t="s">
        <v>613</v>
      </c>
    </row>
    <row r="108" spans="1:20" s="652" customFormat="1" ht="98" customHeight="1" x14ac:dyDescent="0.2">
      <c r="A108" s="461"/>
      <c r="B108" s="670"/>
      <c r="C108" s="670"/>
      <c r="D108" s="718"/>
      <c r="E108" s="718"/>
      <c r="F108" s="723"/>
      <c r="G108" s="588"/>
      <c r="H108" s="622"/>
      <c r="I108" s="623"/>
      <c r="J108" s="587"/>
      <c r="K108" s="687"/>
      <c r="L108" s="1596"/>
      <c r="M108" s="590"/>
      <c r="N108" s="591"/>
      <c r="O108" s="591"/>
      <c r="P108" s="591"/>
      <c r="Q108" s="593" t="s">
        <v>577</v>
      </c>
      <c r="S108" s="556" t="s">
        <v>614</v>
      </c>
    </row>
    <row r="109" spans="1:20" ht="33" customHeight="1" thickBot="1" x14ac:dyDescent="0.25">
      <c r="A109" s="952" t="s">
        <v>578</v>
      </c>
      <c r="B109" s="1594"/>
      <c r="C109" s="1594"/>
      <c r="D109" s="1595"/>
      <c r="E109" s="1595"/>
      <c r="F109" s="1594"/>
      <c r="G109" s="9"/>
      <c r="H109" s="312"/>
      <c r="I109" s="312"/>
      <c r="J109" s="312"/>
      <c r="K109" s="297"/>
      <c r="L109" s="297"/>
      <c r="M109" s="9"/>
      <c r="N109" s="9"/>
      <c r="O109" s="9"/>
      <c r="P109" s="9"/>
      <c r="Q109" s="316" t="s">
        <v>572</v>
      </c>
      <c r="S109" s="8" t="s">
        <v>609</v>
      </c>
    </row>
    <row r="110" spans="1:20" ht="21" customHeight="1" x14ac:dyDescent="0.2">
      <c r="A110" s="1592" t="s">
        <v>582</v>
      </c>
      <c r="B110" s="1593"/>
      <c r="C110" s="1593"/>
      <c r="D110" s="1593"/>
      <c r="E110" s="1593"/>
      <c r="F110" s="1593"/>
      <c r="G110" s="9"/>
      <c r="H110" s="312"/>
      <c r="I110" s="312"/>
      <c r="J110" s="312"/>
      <c r="K110" s="290"/>
      <c r="L110" s="290"/>
      <c r="M110" s="9"/>
      <c r="N110" s="9"/>
      <c r="O110" s="9"/>
      <c r="P110" s="9"/>
      <c r="Q110" s="6" t="s">
        <v>576</v>
      </c>
      <c r="S110" s="8" t="s">
        <v>615</v>
      </c>
    </row>
    <row r="111" spans="1:20" ht="238" x14ac:dyDescent="0.2">
      <c r="A111" s="815" t="s">
        <v>945</v>
      </c>
      <c r="B111" s="715" t="s">
        <v>942</v>
      </c>
      <c r="C111" s="1097"/>
      <c r="D111" s="1160"/>
      <c r="E111" s="1579"/>
      <c r="F111" s="1615" t="s">
        <v>491</v>
      </c>
      <c r="G111" s="9"/>
      <c r="H111" s="312"/>
      <c r="I111" s="312"/>
      <c r="J111" s="312"/>
      <c r="K111" s="290"/>
      <c r="L111" s="290"/>
      <c r="M111" s="9"/>
      <c r="N111" s="9"/>
      <c r="O111" s="9"/>
      <c r="P111" s="9"/>
      <c r="Q111" s="317" t="s">
        <v>575</v>
      </c>
    </row>
    <row r="112" spans="1:20" ht="48" customHeight="1" x14ac:dyDescent="0.2">
      <c r="A112" s="751" t="s">
        <v>946</v>
      </c>
      <c r="B112" s="713" t="s">
        <v>943</v>
      </c>
      <c r="C112" s="1586"/>
      <c r="D112" s="1587"/>
      <c r="E112" s="1588"/>
      <c r="F112" s="1616"/>
      <c r="G112" s="9"/>
      <c r="H112" s="312"/>
      <c r="I112" s="312"/>
      <c r="J112" s="312"/>
      <c r="K112" s="290"/>
      <c r="L112" s="290"/>
      <c r="M112" s="9"/>
      <c r="N112" s="9"/>
      <c r="O112" s="9"/>
      <c r="P112" s="9"/>
      <c r="Q112" s="316" t="s">
        <v>573</v>
      </c>
    </row>
    <row r="113" spans="1:20" ht="22" customHeight="1" x14ac:dyDescent="0.2">
      <c r="A113" s="1592" t="s">
        <v>588</v>
      </c>
      <c r="B113" s="1593"/>
      <c r="C113" s="1593"/>
      <c r="D113" s="1593"/>
      <c r="E113" s="1593"/>
      <c r="F113" s="1593"/>
      <c r="G113" s="9"/>
      <c r="H113" s="312"/>
      <c r="I113" s="312"/>
      <c r="J113" s="312"/>
      <c r="K113" s="290"/>
      <c r="L113" s="290"/>
      <c r="M113" s="9"/>
      <c r="N113" s="9"/>
      <c r="O113" s="9"/>
      <c r="P113" s="9"/>
      <c r="Q113" s="9"/>
    </row>
    <row r="114" spans="1:20" ht="32" customHeight="1" x14ac:dyDescent="0.2">
      <c r="A114" s="751" t="s">
        <v>944</v>
      </c>
      <c r="B114" s="713" t="s">
        <v>666</v>
      </c>
      <c r="C114" s="1097"/>
      <c r="D114" s="1160"/>
      <c r="E114" s="1579"/>
      <c r="F114" s="1615" t="s">
        <v>662</v>
      </c>
      <c r="G114" s="9"/>
      <c r="H114" s="312"/>
      <c r="I114" s="312"/>
      <c r="J114" s="312"/>
      <c r="K114" s="290"/>
      <c r="L114" s="290"/>
      <c r="M114" s="9"/>
      <c r="N114" s="9"/>
      <c r="O114" s="9"/>
      <c r="P114" s="9"/>
      <c r="Q114" s="9"/>
    </row>
    <row r="115" spans="1:20" ht="50" customHeight="1" x14ac:dyDescent="0.2">
      <c r="A115" s="822" t="s">
        <v>947</v>
      </c>
      <c r="B115" s="714" t="s">
        <v>661</v>
      </c>
      <c r="C115" s="1627"/>
      <c r="D115" s="1627"/>
      <c r="E115" s="1627"/>
      <c r="F115" s="1616"/>
      <c r="G115" s="9"/>
      <c r="H115" s="312"/>
      <c r="I115" s="312"/>
      <c r="J115" s="312"/>
      <c r="K115" s="290"/>
      <c r="L115" s="290"/>
      <c r="M115" s="9"/>
      <c r="N115" s="9"/>
      <c r="O115" s="9"/>
      <c r="P115" s="9"/>
      <c r="Q115" s="9"/>
    </row>
    <row r="116" spans="1:20" ht="40" customHeight="1" x14ac:dyDescent="0.2">
      <c r="A116" s="823" t="s">
        <v>948</v>
      </c>
      <c r="B116" s="714" t="s">
        <v>590</v>
      </c>
      <c r="C116" s="1599"/>
      <c r="D116" s="1600"/>
      <c r="E116" s="1601"/>
      <c r="F116" s="1597" t="s">
        <v>592</v>
      </c>
      <c r="G116" s="9"/>
      <c r="H116" s="312"/>
      <c r="I116" s="312"/>
      <c r="J116" s="312"/>
      <c r="K116" s="290"/>
      <c r="L116" s="290"/>
      <c r="M116" s="9"/>
      <c r="N116" s="9"/>
      <c r="O116" s="9"/>
      <c r="P116" s="9"/>
      <c r="Q116" s="9"/>
      <c r="R116" s="323"/>
    </row>
    <row r="117" spans="1:20" ht="37" customHeight="1" x14ac:dyDescent="0.2">
      <c r="A117" s="824" t="s">
        <v>949</v>
      </c>
      <c r="B117" s="714" t="s">
        <v>589</v>
      </c>
      <c r="C117" s="1599"/>
      <c r="D117" s="1600"/>
      <c r="E117" s="1601"/>
      <c r="F117" s="1598"/>
      <c r="G117" s="9"/>
      <c r="H117" s="312"/>
      <c r="I117" s="312"/>
      <c r="J117" s="312"/>
      <c r="K117" s="290"/>
      <c r="L117" s="290"/>
      <c r="M117" s="9"/>
      <c r="N117" s="9"/>
      <c r="O117" s="9"/>
      <c r="P117" s="9"/>
      <c r="Q117" s="9"/>
      <c r="R117" s="323"/>
    </row>
    <row r="118" spans="1:20" ht="23" customHeight="1" x14ac:dyDescent="0.2">
      <c r="A118" s="1592" t="s">
        <v>660</v>
      </c>
      <c r="B118" s="1593"/>
      <c r="C118" s="1593"/>
      <c r="D118" s="1593"/>
      <c r="E118" s="1593"/>
      <c r="F118" s="1593"/>
      <c r="G118" s="9"/>
      <c r="H118" s="312"/>
      <c r="I118" s="312"/>
      <c r="J118" s="312"/>
      <c r="K118" s="290"/>
      <c r="L118" s="290"/>
      <c r="M118" s="9"/>
      <c r="N118" s="9"/>
      <c r="O118" s="9"/>
      <c r="P118" s="9"/>
      <c r="Q118" s="9"/>
      <c r="R118" s="323"/>
    </row>
    <row r="119" spans="1:20" ht="240" x14ac:dyDescent="0.2">
      <c r="A119" s="825" t="s">
        <v>950</v>
      </c>
      <c r="B119" s="712" t="s">
        <v>951</v>
      </c>
      <c r="C119" s="1560"/>
      <c r="D119" s="1561"/>
      <c r="E119" s="1562"/>
      <c r="F119" s="357" t="s">
        <v>624</v>
      </c>
      <c r="G119" s="172"/>
      <c r="H119" s="322"/>
      <c r="I119" s="322"/>
      <c r="J119" s="322"/>
      <c r="K119" s="296"/>
      <c r="L119" s="296"/>
      <c r="M119" s="9"/>
      <c r="N119" s="9"/>
      <c r="O119" s="9"/>
      <c r="P119" s="9"/>
      <c r="Q119" s="324"/>
    </row>
    <row r="120" spans="1:20" ht="108" customHeight="1" x14ac:dyDescent="0.2">
      <c r="A120" s="1674" t="s">
        <v>953</v>
      </c>
      <c r="B120" s="1623" t="s">
        <v>952</v>
      </c>
      <c r="C120" s="1561"/>
      <c r="D120" s="1561"/>
      <c r="E120" s="1561"/>
      <c r="F120" s="1625" t="s">
        <v>652</v>
      </c>
      <c r="G120" s="177"/>
      <c r="H120" s="341"/>
      <c r="I120" s="341"/>
      <c r="J120" s="341"/>
      <c r="K120" s="342"/>
      <c r="L120" s="343"/>
      <c r="M120" s="9"/>
      <c r="N120" s="9"/>
      <c r="O120" s="9"/>
      <c r="P120" s="314"/>
      <c r="Q120" s="189"/>
    </row>
    <row r="121" spans="1:20" ht="49" customHeight="1" x14ac:dyDescent="0.2">
      <c r="A121" s="1675"/>
      <c r="B121" s="1624"/>
      <c r="C121" s="1669" t="s">
        <v>703</v>
      </c>
      <c r="D121" s="1669"/>
      <c r="E121" s="1669"/>
      <c r="F121" s="1626"/>
      <c r="G121" s="344"/>
      <c r="H121" s="345"/>
      <c r="I121" s="345"/>
      <c r="J121" s="345"/>
      <c r="K121" s="346"/>
      <c r="L121" s="347"/>
      <c r="M121" s="9"/>
      <c r="N121" s="9"/>
      <c r="O121" s="9"/>
      <c r="P121" s="314"/>
      <c r="Q121" s="189"/>
    </row>
    <row r="122" spans="1:20" ht="24" customHeight="1" x14ac:dyDescent="0.15">
      <c r="A122" s="1592" t="s">
        <v>591</v>
      </c>
      <c r="B122" s="1593"/>
      <c r="C122" s="1593"/>
      <c r="D122" s="1593"/>
      <c r="E122" s="1593"/>
      <c r="F122" s="1593"/>
      <c r="G122" s="284"/>
      <c r="H122" s="179"/>
      <c r="I122" s="179"/>
      <c r="J122" s="179"/>
      <c r="K122" s="179"/>
      <c r="L122" s="691"/>
      <c r="M122" s="9"/>
      <c r="N122" s="9"/>
      <c r="O122" s="9"/>
      <c r="P122" s="314"/>
      <c r="Q122" s="332" t="s">
        <v>623</v>
      </c>
      <c r="R122" s="331"/>
      <c r="S122" s="331"/>
      <c r="T122" s="331"/>
    </row>
    <row r="123" spans="1:20" s="652" customFormat="1" ht="119" x14ac:dyDescent="0.2">
      <c r="A123" s="650" t="s">
        <v>405</v>
      </c>
      <c r="B123" s="650" t="s">
        <v>381</v>
      </c>
      <c r="C123" s="650" t="s">
        <v>792</v>
      </c>
      <c r="D123" s="650" t="s">
        <v>566</v>
      </c>
      <c r="E123" s="650" t="s">
        <v>567</v>
      </c>
      <c r="F123" s="650" t="s">
        <v>568</v>
      </c>
      <c r="G123" s="650" t="s">
        <v>440</v>
      </c>
      <c r="H123" s="650" t="s">
        <v>570</v>
      </c>
      <c r="I123" s="650" t="s">
        <v>442</v>
      </c>
      <c r="J123" s="650" t="s">
        <v>667</v>
      </c>
      <c r="K123" s="702" t="s">
        <v>22</v>
      </c>
      <c r="L123" s="703"/>
      <c r="M123" s="591"/>
      <c r="N123" s="591"/>
      <c r="O123" s="591"/>
      <c r="P123" s="704"/>
      <c r="Q123" s="705">
        <f ca="1">TODAY()</f>
        <v>45723</v>
      </c>
      <c r="R123" s="705">
        <v>45838</v>
      </c>
      <c r="S123" s="556">
        <f ca="1">IF(Q123&lt;=R123,YEAR(TODAY())-1,Q124)</f>
        <v>2024</v>
      </c>
      <c r="T123" s="556">
        <f ca="1">+S123+5</f>
        <v>2029</v>
      </c>
    </row>
    <row r="124" spans="1:20" ht="63" customHeight="1" x14ac:dyDescent="0.2">
      <c r="A124" s="826"/>
      <c r="B124" s="706"/>
      <c r="C124" s="706"/>
      <c r="D124" s="707"/>
      <c r="E124" s="707"/>
      <c r="F124" s="708"/>
      <c r="G124" s="709"/>
      <c r="H124" s="710"/>
      <c r="I124" s="579"/>
      <c r="J124" s="711"/>
      <c r="K124" s="1663" t="s">
        <v>1093</v>
      </c>
      <c r="L124" s="293"/>
      <c r="M124" s="326"/>
      <c r="N124" s="325"/>
      <c r="O124" s="325"/>
      <c r="P124" s="329"/>
      <c r="Q124" s="8">
        <f ca="1">YEAR(Q123)</f>
        <v>2025</v>
      </c>
      <c r="R124" s="330">
        <v>45839</v>
      </c>
      <c r="S124" s="8"/>
      <c r="T124" s="8"/>
    </row>
    <row r="125" spans="1:20" ht="62" customHeight="1" x14ac:dyDescent="0.2">
      <c r="A125" s="826"/>
      <c r="B125" s="706"/>
      <c r="C125" s="706"/>
      <c r="D125" s="707"/>
      <c r="E125" s="707"/>
      <c r="F125" s="708"/>
      <c r="G125" s="709"/>
      <c r="H125" s="710"/>
      <c r="I125" s="579"/>
      <c r="J125" s="711"/>
      <c r="K125" s="1664"/>
      <c r="L125" s="293"/>
      <c r="M125" s="326"/>
      <c r="N125" s="337"/>
      <c r="O125" s="337"/>
      <c r="P125" s="189"/>
      <c r="Q125" s="189"/>
      <c r="R125" s="338"/>
      <c r="S125" s="189"/>
      <c r="T125" s="189"/>
    </row>
    <row r="126" spans="1:20" ht="31" customHeight="1" thickBot="1" x14ac:dyDescent="0.25">
      <c r="A126" s="952" t="s">
        <v>606</v>
      </c>
      <c r="B126" s="1594"/>
      <c r="C126" s="1594"/>
      <c r="D126" s="1595"/>
      <c r="E126" s="1595"/>
      <c r="F126" s="1594"/>
      <c r="G126" s="1566"/>
      <c r="H126" s="1566"/>
      <c r="I126" s="1566"/>
      <c r="J126" s="1566"/>
      <c r="K126" s="1566"/>
      <c r="L126" s="293"/>
      <c r="M126" s="326"/>
      <c r="N126" s="327"/>
      <c r="O126" s="327"/>
      <c r="P126" s="189"/>
    </row>
    <row r="127" spans="1:20" ht="25" customHeight="1" x14ac:dyDescent="0.15">
      <c r="A127" s="827" t="s">
        <v>410</v>
      </c>
      <c r="B127" s="328"/>
      <c r="C127" s="328"/>
      <c r="D127" s="328"/>
      <c r="E127" s="328"/>
      <c r="F127" s="328"/>
      <c r="G127" s="328"/>
      <c r="H127" s="328"/>
      <c r="I127" s="328"/>
      <c r="J127" s="693"/>
      <c r="K127" s="290"/>
      <c r="L127" s="290"/>
      <c r="M127" s="9"/>
      <c r="N127" s="9"/>
      <c r="O127" s="9"/>
    </row>
    <row r="128" spans="1:20" s="652" customFormat="1" ht="67" customHeight="1" x14ac:dyDescent="0.2">
      <c r="A128" s="828" t="s">
        <v>290</v>
      </c>
      <c r="B128" s="1608" t="s">
        <v>593</v>
      </c>
      <c r="C128" s="1609"/>
      <c r="D128" s="1610" t="s">
        <v>789</v>
      </c>
      <c r="E128" s="1611"/>
      <c r="F128" s="1612" t="s">
        <v>790</v>
      </c>
      <c r="G128" s="1612"/>
      <c r="H128" s="1613" t="s">
        <v>791</v>
      </c>
      <c r="I128" s="1614"/>
      <c r="J128" s="694"/>
      <c r="K128" s="686"/>
      <c r="L128" s="686"/>
      <c r="M128" s="591"/>
      <c r="N128" s="591"/>
      <c r="O128" s="591"/>
    </row>
    <row r="129" spans="1:20" s="652" customFormat="1" ht="100" customHeight="1" x14ac:dyDescent="0.2">
      <c r="A129" s="577" t="s">
        <v>594</v>
      </c>
      <c r="B129" s="1575" t="str">
        <f>'1. General information'!C3&amp;" commits to publicly disclose on an annual basis all of its financial activities by "&amp;C71&amp;" as well as the GHG emissions attributed to its applicable "&amp;C81&amp;" that are related to projects and companies in the "&amp;C80&amp;" sectors separately."</f>
        <v xml:space="preserve"> commits to publicly disclose on an annual basis all of its financial activities by  as well as the GHG emissions attributed to its applicable  that are related to projects and companies in the  sectors separately.</v>
      </c>
      <c r="C129" s="1575"/>
      <c r="D129" s="1576" t="s">
        <v>599</v>
      </c>
      <c r="E129" s="1576"/>
      <c r="F129" s="1577" t="str">
        <f>"*"&amp;'1. General information'!C3&amp;" defines coal companies as "&amp;C34&amp;"; coal projects as: "&amp;C3&amp;"; and activities in the coal supply chain according to the the following industries codes under the industry classification system "&amp;C46&amp;":"&amp;C48&amp;". "&amp;'1. General information'!C3&amp;" defines oil and gas companies as "&amp;C51&amp;"; oil and gas projects as "&amp;C57&amp;"; and activities in the oil and gas supply chain according to the the following industries codes under the industry classification system "&amp;C63&amp;":"&amp;C65&amp;"."</f>
        <v>* defines coal companies as ; coal projects as: ; and activities in the coal supply chain according to the the following industries codes under the industry classification system :.  defines oil and gas companies as ; oil and gas projects as ; and activities in the oil and gas supply chain according to the the following industries codes under the industry classification system :.</v>
      </c>
      <c r="G129" s="1577"/>
      <c r="H129" s="1578"/>
      <c r="I129" s="1578"/>
      <c r="J129" s="694"/>
      <c r="K129" s="686"/>
      <c r="L129" s="686"/>
      <c r="M129" s="591"/>
      <c r="N129" s="591"/>
      <c r="O129" s="591"/>
    </row>
    <row r="130" spans="1:20" s="652" customFormat="1" ht="123" customHeight="1" x14ac:dyDescent="0.2">
      <c r="A130" s="577" t="s">
        <v>595</v>
      </c>
      <c r="B130" s="1575" t="str">
        <f>'1. General information'!C3&amp;" "&amp;R130&amp;" "&amp;C100&amp;"."</f>
        <v xml:space="preserve"> commits to immediately end all new applicable financial activities related to (i) projects and companies involved in new coal mines, extensions or expansion of coal mines or new unabated coal-fired power plants; and (ii) new long-lead time upstream oil and gas projects and midstream infrastructure dedicated to new long-lead time upstream oil and gas projects; and (iii) .</v>
      </c>
      <c r="C130" s="1575"/>
      <c r="D130" s="1602" t="s">
        <v>600</v>
      </c>
      <c r="E130" s="1602"/>
      <c r="F130" s="1577"/>
      <c r="G130" s="1577"/>
      <c r="H130" s="1578"/>
      <c r="I130" s="1578"/>
      <c r="J130" s="694"/>
      <c r="K130" s="591"/>
      <c r="L130" s="591"/>
      <c r="M130" s="591"/>
      <c r="N130" s="591"/>
      <c r="O130" s="591"/>
      <c r="Q130" s="689" t="s">
        <v>619</v>
      </c>
      <c r="R130" s="1567" t="s">
        <v>607</v>
      </c>
      <c r="S130" s="1567"/>
      <c r="T130" s="1567"/>
    </row>
    <row r="131" spans="1:20" s="652" customFormat="1" ht="67.5" customHeight="1" x14ac:dyDescent="0.2">
      <c r="A131" s="577" t="s">
        <v>596</v>
      </c>
      <c r="B131" s="1575" t="str">
        <f>'1. General information'!C3&amp;" commits to reduce GHG emissions from the "&amp;J107&amp;" sectors within its applicable "&amp;I107&amp;" portfolio "&amp;ROUND(G107*100,1)&amp;"% by "&amp;C107&amp;" from a "&amp;A107&amp;" base year."</f>
        <v xml:space="preserve"> commits to reduce GHG emissions from the  sectors within its applicable  portfolio 0% by  from a  base year.</v>
      </c>
      <c r="C131" s="1575"/>
      <c r="D131" s="1576" t="s">
        <v>601</v>
      </c>
      <c r="E131" s="1576"/>
      <c r="F131" s="1577"/>
      <c r="G131" s="1577"/>
      <c r="H131" s="1578"/>
      <c r="I131" s="1578"/>
      <c r="J131" s="694"/>
      <c r="K131" s="686"/>
      <c r="L131" s="686"/>
      <c r="M131" s="591"/>
      <c r="N131" s="590"/>
      <c r="O131" s="591"/>
    </row>
    <row r="132" spans="1:20" s="652" customFormat="1" ht="67.5" customHeight="1" x14ac:dyDescent="0.2">
      <c r="A132" s="577" t="s">
        <v>597</v>
      </c>
      <c r="B132" s="1575" t="str">
        <f>'1. General information'!C3&amp;" commits to reduce GHG emissions from the "&amp;J108&amp;" sectors within its applicable "&amp;I108&amp;" portfolio "&amp;ROUND(G108*100,1)&amp;"% by "&amp;C108&amp;" from a "&amp;A108&amp;" base year."</f>
        <v xml:space="preserve"> commits to reduce GHG emissions from the  sectors within its applicable  portfolio 0% by  from a  base year.</v>
      </c>
      <c r="C132" s="1575"/>
      <c r="D132" s="1576" t="s">
        <v>610</v>
      </c>
      <c r="E132" s="1576"/>
      <c r="F132" s="1577"/>
      <c r="G132" s="1577"/>
      <c r="H132" s="1578"/>
      <c r="I132" s="1578"/>
      <c r="J132" s="694"/>
      <c r="K132" s="695"/>
      <c r="L132" s="695"/>
      <c r="M132" s="695"/>
      <c r="N132" s="696"/>
      <c r="O132" s="697"/>
    </row>
    <row r="133" spans="1:20" s="652" customFormat="1" ht="42" customHeight="1" x14ac:dyDescent="0.2">
      <c r="A133" s="577" t="s">
        <v>598</v>
      </c>
      <c r="B133" s="1575" t="str">
        <f>'1. General information'!C3&amp;" commits to phase out all aplicable financial activities to "&amp;C117&amp;" by "&amp;C116&amp;"."</f>
        <v xml:space="preserve"> commits to phase out all aplicable financial activities to  by .</v>
      </c>
      <c r="C133" s="1575"/>
      <c r="D133" s="1576" t="s">
        <v>602</v>
      </c>
      <c r="E133" s="1576"/>
      <c r="F133" s="1577"/>
      <c r="G133" s="1577"/>
      <c r="H133" s="1578"/>
      <c r="I133" s="1578"/>
      <c r="J133" s="694"/>
      <c r="K133" s="695"/>
      <c r="L133" s="695"/>
      <c r="M133" s="695"/>
      <c r="N133" s="698"/>
      <c r="O133" s="699"/>
    </row>
    <row r="134" spans="1:20" s="652" customFormat="1" ht="64" customHeight="1" x14ac:dyDescent="0.2">
      <c r="A134" s="577" t="s">
        <v>608</v>
      </c>
      <c r="B134" s="1575" t="str">
        <f>'1. General information'!C3&amp;" commits to reduce GHG emissions from the coal sector within its applicable "&amp;I124&amp;" portfolio "&amp;ROUND(G124*100,1)&amp;"% by "&amp;C124&amp;" from a "&amp;A124&amp;" base year."</f>
        <v xml:space="preserve"> commits to reduce GHG emissions from the coal sector within its applicable  portfolio 0% by  from a  base year.</v>
      </c>
      <c r="C134" s="1575"/>
      <c r="D134" s="1576" t="s">
        <v>611</v>
      </c>
      <c r="E134" s="1576"/>
      <c r="F134" s="1577"/>
      <c r="G134" s="1577"/>
      <c r="H134" s="1578"/>
      <c r="I134" s="1578"/>
      <c r="J134" s="694"/>
      <c r="K134" s="695"/>
      <c r="L134" s="695"/>
      <c r="M134" s="695"/>
      <c r="N134" s="698"/>
      <c r="O134" s="699"/>
    </row>
    <row r="135" spans="1:20" s="652" customFormat="1" ht="75" customHeight="1" x14ac:dyDescent="0.2">
      <c r="A135" s="577" t="s">
        <v>1094</v>
      </c>
      <c r="B135" s="1559"/>
      <c r="C135" s="1559"/>
      <c r="D135" s="1559"/>
      <c r="E135" s="1559"/>
      <c r="F135" s="621"/>
      <c r="G135" s="598"/>
      <c r="H135" s="598"/>
      <c r="I135" s="598"/>
      <c r="J135" s="694"/>
      <c r="K135" s="695"/>
      <c r="L135" s="695"/>
      <c r="M135" s="695"/>
      <c r="N135" s="698"/>
      <c r="O135" s="699"/>
    </row>
    <row r="136" spans="1:20" s="652" customFormat="1" ht="72" customHeight="1" x14ac:dyDescent="0.2">
      <c r="A136" s="577" t="s">
        <v>1095</v>
      </c>
      <c r="B136" s="1559"/>
      <c r="C136" s="1559"/>
      <c r="D136" s="1559"/>
      <c r="E136" s="1559"/>
      <c r="F136" s="590"/>
      <c r="G136" s="591"/>
      <c r="H136" s="591"/>
      <c r="I136" s="591"/>
      <c r="J136" s="694"/>
      <c r="K136" s="695"/>
      <c r="L136" s="695"/>
      <c r="M136" s="695"/>
      <c r="N136" s="700"/>
      <c r="O136" s="701"/>
    </row>
    <row r="137" spans="1:20" ht="14" x14ac:dyDescent="0.2">
      <c r="A137" s="312"/>
      <c r="B137" s="3"/>
      <c r="C137" s="3"/>
      <c r="D137" s="3"/>
      <c r="E137" s="3"/>
      <c r="F137" s="9"/>
      <c r="G137" s="9"/>
      <c r="H137" s="9"/>
      <c r="I137" s="9"/>
      <c r="J137" s="9"/>
      <c r="K137" s="16"/>
      <c r="L137" s="16"/>
      <c r="M137" s="9"/>
      <c r="N137" s="9"/>
      <c r="O137" s="9"/>
    </row>
    <row r="138" spans="1:20" ht="14" x14ac:dyDescent="0.2">
      <c r="A138" s="312"/>
      <c r="B138" s="9"/>
      <c r="C138" s="9"/>
      <c r="D138" s="9"/>
      <c r="E138" s="9"/>
      <c r="F138" s="9"/>
      <c r="G138" s="9"/>
      <c r="H138" s="9"/>
      <c r="I138" s="9"/>
      <c r="J138" s="9"/>
      <c r="K138" s="16"/>
      <c r="L138" s="16"/>
      <c r="M138" s="9"/>
      <c r="N138" s="9"/>
      <c r="O138" s="9"/>
    </row>
    <row r="139" spans="1:20" ht="14" x14ac:dyDescent="0.2">
      <c r="A139" s="312"/>
      <c r="B139" s="9"/>
      <c r="C139" s="9"/>
      <c r="D139" s="9"/>
      <c r="E139" s="9"/>
      <c r="F139" s="9"/>
      <c r="G139" s="9"/>
      <c r="H139" s="9"/>
      <c r="I139" s="9"/>
      <c r="J139" s="9"/>
      <c r="K139" s="16"/>
      <c r="L139" s="16"/>
      <c r="M139" s="9"/>
      <c r="N139" s="9"/>
      <c r="O139" s="9"/>
    </row>
    <row r="140" spans="1:20" ht="14" x14ac:dyDescent="0.2">
      <c r="A140" s="312"/>
      <c r="B140" s="9"/>
      <c r="C140" s="9"/>
      <c r="D140" s="9"/>
      <c r="E140" s="9"/>
      <c r="F140" s="9"/>
      <c r="G140" s="9"/>
      <c r="H140" s="9"/>
      <c r="I140" s="9"/>
      <c r="J140" s="9"/>
      <c r="K140" s="16"/>
      <c r="L140" s="16"/>
      <c r="M140" s="9"/>
      <c r="N140" s="9"/>
      <c r="O140" s="9"/>
    </row>
    <row r="141" spans="1:20" ht="14" x14ac:dyDescent="0.2">
      <c r="A141" s="312"/>
      <c r="B141" s="9"/>
      <c r="C141" s="9"/>
      <c r="D141" s="9"/>
      <c r="E141" s="9"/>
      <c r="F141" s="9"/>
      <c r="G141" s="9"/>
      <c r="H141" s="9"/>
      <c r="I141" s="9"/>
      <c r="J141" s="9"/>
      <c r="K141" s="16"/>
      <c r="L141" s="16"/>
      <c r="M141" s="9"/>
      <c r="N141" s="9"/>
      <c r="O141" s="9"/>
    </row>
    <row r="142" spans="1:20" ht="14" x14ac:dyDescent="0.2">
      <c r="A142" s="312"/>
      <c r="B142" s="9"/>
      <c r="C142" s="9"/>
      <c r="D142" s="9"/>
      <c r="E142" s="9"/>
      <c r="F142" s="9"/>
      <c r="G142" s="9"/>
      <c r="H142" s="9"/>
      <c r="I142" s="9"/>
      <c r="J142" s="9"/>
      <c r="K142" s="16"/>
      <c r="L142" s="16"/>
      <c r="M142" s="9"/>
      <c r="N142" s="9"/>
      <c r="O142" s="9"/>
    </row>
  </sheetData>
  <sheetProtection algorithmName="SHA-512" hashValue="1pqEFC1oSrOv0YETc9kJgcXN4NbjATsz6ZkieH4lZ+DLad/HO4jM6BDOH1OZvgu7AOuEZN7nTswGXYdKNe5bWg==" saltValue="HPT779Z+R0LamzfBCYhejA==" spinCount="100000" sheet="1" objects="1" scenarios="1" formatCells="0" formatColumns="0" formatRows="0" insertHyperlinks="0"/>
  <mergeCells count="153">
    <mergeCell ref="C72:E72"/>
    <mergeCell ref="C73:E73"/>
    <mergeCell ref="C69:E69"/>
    <mergeCell ref="K124:K125"/>
    <mergeCell ref="C87:E87"/>
    <mergeCell ref="C90:E90"/>
    <mergeCell ref="C84:E84"/>
    <mergeCell ref="F89:F90"/>
    <mergeCell ref="F86:F87"/>
    <mergeCell ref="A99:F99"/>
    <mergeCell ref="C104:E104"/>
    <mergeCell ref="C92:E92"/>
    <mergeCell ref="C94:E94"/>
    <mergeCell ref="C95:E95"/>
    <mergeCell ref="C121:E121"/>
    <mergeCell ref="A85:F85"/>
    <mergeCell ref="A88:F88"/>
    <mergeCell ref="A79:F79"/>
    <mergeCell ref="A82:F82"/>
    <mergeCell ref="A83:F83"/>
    <mergeCell ref="A93:F93"/>
    <mergeCell ref="A120:A121"/>
    <mergeCell ref="C76:E76"/>
    <mergeCell ref="F40:F44"/>
    <mergeCell ref="B29:B31"/>
    <mergeCell ref="A29:A31"/>
    <mergeCell ref="D29:E29"/>
    <mergeCell ref="D30:E30"/>
    <mergeCell ref="D31:E31"/>
    <mergeCell ref="F29:F31"/>
    <mergeCell ref="C61:E61"/>
    <mergeCell ref="C55:E55"/>
    <mergeCell ref="C54:E54"/>
    <mergeCell ref="C53:E53"/>
    <mergeCell ref="C35:E35"/>
    <mergeCell ref="C36:E36"/>
    <mergeCell ref="C37:E37"/>
    <mergeCell ref="C38:E38"/>
    <mergeCell ref="C40:E40"/>
    <mergeCell ref="C41:E41"/>
    <mergeCell ref="C42:E42"/>
    <mergeCell ref="C43:E43"/>
    <mergeCell ref="C44:E44"/>
    <mergeCell ref="C48:E48"/>
    <mergeCell ref="C47:E47"/>
    <mergeCell ref="C46:E46"/>
    <mergeCell ref="C49:E49"/>
    <mergeCell ref="A1:F1"/>
    <mergeCell ref="F34:F38"/>
    <mergeCell ref="F57:F61"/>
    <mergeCell ref="F51:F55"/>
    <mergeCell ref="F102:F104"/>
    <mergeCell ref="A3:F3"/>
    <mergeCell ref="C4:C6"/>
    <mergeCell ref="C7:C9"/>
    <mergeCell ref="C10:C12"/>
    <mergeCell ref="C13:C15"/>
    <mergeCell ref="B4:B15"/>
    <mergeCell ref="F4:F15"/>
    <mergeCell ref="A16:F16"/>
    <mergeCell ref="B17:B28"/>
    <mergeCell ref="C17:C19"/>
    <mergeCell ref="F17:F28"/>
    <mergeCell ref="C20:C22"/>
    <mergeCell ref="C23:C25"/>
    <mergeCell ref="C26:C28"/>
    <mergeCell ref="A32:F32"/>
    <mergeCell ref="A33:F33"/>
    <mergeCell ref="A39:F39"/>
    <mergeCell ref="A45:F45"/>
    <mergeCell ref="C34:E34"/>
    <mergeCell ref="A50:F50"/>
    <mergeCell ref="A56:F56"/>
    <mergeCell ref="A62:F62"/>
    <mergeCell ref="A67:F67"/>
    <mergeCell ref="C64:E64"/>
    <mergeCell ref="C63:E63"/>
    <mergeCell ref="C65:E65"/>
    <mergeCell ref="C66:E66"/>
    <mergeCell ref="C57:E57"/>
    <mergeCell ref="C58:E58"/>
    <mergeCell ref="C59:E59"/>
    <mergeCell ref="A68:F68"/>
    <mergeCell ref="C60:E60"/>
    <mergeCell ref="A70:F70"/>
    <mergeCell ref="A74:F74"/>
    <mergeCell ref="C71:E71"/>
    <mergeCell ref="B128:C128"/>
    <mergeCell ref="D128:E128"/>
    <mergeCell ref="F128:G128"/>
    <mergeCell ref="H128:I128"/>
    <mergeCell ref="F111:F112"/>
    <mergeCell ref="A96:F96"/>
    <mergeCell ref="A101:F101"/>
    <mergeCell ref="A109:F109"/>
    <mergeCell ref="C97:E97"/>
    <mergeCell ref="C98:E98"/>
    <mergeCell ref="C100:E100"/>
    <mergeCell ref="C102:E102"/>
    <mergeCell ref="A105:F105"/>
    <mergeCell ref="B120:B121"/>
    <mergeCell ref="F120:F121"/>
    <mergeCell ref="C103:E103"/>
    <mergeCell ref="C114:E114"/>
    <mergeCell ref="C115:E115"/>
    <mergeCell ref="F114:F115"/>
    <mergeCell ref="B131:C131"/>
    <mergeCell ref="B132:C132"/>
    <mergeCell ref="B133:C133"/>
    <mergeCell ref="A113:F113"/>
    <mergeCell ref="A118:F118"/>
    <mergeCell ref="A122:F122"/>
    <mergeCell ref="A126:F126"/>
    <mergeCell ref="L107:L108"/>
    <mergeCell ref="F116:F117"/>
    <mergeCell ref="C111:E111"/>
    <mergeCell ref="C112:E112"/>
    <mergeCell ref="C116:E116"/>
    <mergeCell ref="C117:E117"/>
    <mergeCell ref="C119:E119"/>
    <mergeCell ref="D129:E129"/>
    <mergeCell ref="D130:E130"/>
    <mergeCell ref="D131:E131"/>
    <mergeCell ref="D132:E132"/>
    <mergeCell ref="D133:E133"/>
    <mergeCell ref="B129:C129"/>
    <mergeCell ref="B130:C130"/>
    <mergeCell ref="A110:F110"/>
    <mergeCell ref="C120:E120"/>
    <mergeCell ref="C2:E2"/>
    <mergeCell ref="B135:E135"/>
    <mergeCell ref="B136:E136"/>
    <mergeCell ref="C91:E91"/>
    <mergeCell ref="A4:A15"/>
    <mergeCell ref="A17:A28"/>
    <mergeCell ref="G126:K126"/>
    <mergeCell ref="R130:T130"/>
    <mergeCell ref="C78:E78"/>
    <mergeCell ref="A77:F77"/>
    <mergeCell ref="F97:F98"/>
    <mergeCell ref="F94:F95"/>
    <mergeCell ref="B134:C134"/>
    <mergeCell ref="D134:E134"/>
    <mergeCell ref="F129:G134"/>
    <mergeCell ref="H129:I134"/>
    <mergeCell ref="C52:E52"/>
    <mergeCell ref="C51:E51"/>
    <mergeCell ref="C86:E86"/>
    <mergeCell ref="C89:E89"/>
    <mergeCell ref="F75:F76"/>
    <mergeCell ref="C80:E80"/>
    <mergeCell ref="C81:E81"/>
    <mergeCell ref="C75:E75"/>
  </mergeCells>
  <conditionalFormatting sqref="A115:B115">
    <cfRule type="expression" dxfId="99" priority="3">
      <formula>$C$114="no"</formula>
    </cfRule>
  </conditionalFormatting>
  <conditionalFormatting sqref="A116:B117 F116:F117">
    <cfRule type="expression" dxfId="98" priority="4">
      <formula>$C$114="yes"</formula>
    </cfRule>
  </conditionalFormatting>
  <conditionalFormatting sqref="A119:B120 F119:F121 B121">
    <cfRule type="expression" dxfId="97" priority="13">
      <formula>$C$116&gt;$T$123</formula>
    </cfRule>
  </conditionalFormatting>
  <conditionalFormatting sqref="B71:B72">
    <cfRule type="expression" dxfId="96" priority="156">
      <formula>#REF!="Yes"</formula>
    </cfRule>
  </conditionalFormatting>
  <conditionalFormatting sqref="B92">
    <cfRule type="expression" dxfId="95" priority="48">
      <formula>C90="All new financial activities to oil and gas companies involved in the above oil and gas activities."</formula>
    </cfRule>
    <cfRule type="expression" dxfId="94" priority="47">
      <formula>C89="Yes"</formula>
    </cfRule>
    <cfRule type="expression" dxfId="93" priority="39">
      <formula>C86="Yes"</formula>
    </cfRule>
    <cfRule type="expression" dxfId="92" priority="49">
      <formula>C90="All new financial activities, which the FI provides to companies of any type that are dedicated to new long-lead time upstream oil and gas activities and midstream infrastructure dedicated to new long-lead time upstream oil and gas activities."</formula>
    </cfRule>
  </conditionalFormatting>
  <conditionalFormatting sqref="B94">
    <cfRule type="expression" dxfId="91" priority="251">
      <formula>C90="Yes"</formula>
    </cfRule>
    <cfRule type="expression" dxfId="90" priority="180">
      <formula>C92="All new financial activities to oil and gas companies involved in the above oil and gas activities."</formula>
    </cfRule>
    <cfRule type="expression" dxfId="89" priority="181">
      <formula>C92="All new financial activities, which the FI provides to companies of any type that are dedicated to new long-lead time upstream oil and gas activities and midstream infrastructure dedicated to new long-lead time upstream oil and gas activities."</formula>
    </cfRule>
  </conditionalFormatting>
  <conditionalFormatting sqref="B94:B95">
    <cfRule type="expression" dxfId="88" priority="250">
      <formula>C89="Yes"</formula>
    </cfRule>
  </conditionalFormatting>
  <conditionalFormatting sqref="B95">
    <cfRule type="expression" dxfId="87" priority="201">
      <formula>C94="All new financial activities, which the FI provides to companies of any type that are dedicated to new long-lead time upstream oil and gas activities and midstream infrastructure dedicated to new long-lead time upstream oil and gas activities."</formula>
    </cfRule>
    <cfRule type="expression" dxfId="86" priority="200">
      <formula>C94="All new financial activities to oil and gas companies involved in the above oil and gas activities."</formula>
    </cfRule>
    <cfRule type="expression" dxfId="85" priority="253">
      <formula>C92="Yes"</formula>
    </cfRule>
  </conditionalFormatting>
  <conditionalFormatting sqref="B97">
    <cfRule type="expression" dxfId="84" priority="211">
      <formula>C92="Yes"</formula>
    </cfRule>
    <cfRule type="expression" dxfId="83" priority="242">
      <formula>C90="Yes"</formula>
    </cfRule>
  </conditionalFormatting>
  <conditionalFormatting sqref="B97:B98">
    <cfRule type="expression" dxfId="82" priority="212">
      <formula>C94="All new financial activities to oil and gas companies involved in the above oil and gas activities."</formula>
    </cfRule>
    <cfRule type="expression" dxfId="81" priority="213">
      <formula>C94="All new financial activities, which the FI provides to companies of any type that are dedicated to new long-lead time upstream oil and gas activities and midstream infrastructure dedicated to new long-lead time upstream oil and gas activities."</formula>
    </cfRule>
  </conditionalFormatting>
  <conditionalFormatting sqref="B98">
    <cfRule type="expression" dxfId="80" priority="210">
      <formula>C92="Yes"</formula>
    </cfRule>
    <cfRule type="expression" dxfId="79" priority="215">
      <formula>C94="Yes"</formula>
    </cfRule>
  </conditionalFormatting>
  <conditionalFormatting sqref="B100">
    <cfRule type="expression" dxfId="78" priority="21">
      <formula>C99="All new financial activities to oil and gas companies involved in the above oil and gas activities."</formula>
    </cfRule>
    <cfRule type="expression" dxfId="77" priority="20">
      <formula>C97="Yes"</formula>
    </cfRule>
    <cfRule type="expression" dxfId="76" priority="19">
      <formula>C96="Yes"</formula>
    </cfRule>
    <cfRule type="expression" dxfId="75" priority="22">
      <formula>C99="All new financial activities, which the FI provides to companies of any type that are dedicated to new long-lead time upstream oil and gas activities and midstream infrastructure dedicated to new long-lead time upstream oil and gas activities."</formula>
    </cfRule>
  </conditionalFormatting>
  <conditionalFormatting sqref="B112">
    <cfRule type="expression" dxfId="74" priority="41">
      <formula>C111="Yes"</formula>
    </cfRule>
    <cfRule type="expression" dxfId="73" priority="42">
      <formula>#REF!="Yes"</formula>
    </cfRule>
  </conditionalFormatting>
  <conditionalFormatting sqref="B114:B117">
    <cfRule type="expression" dxfId="72" priority="239">
      <formula>#REF!="Yes"</formula>
    </cfRule>
    <cfRule type="expression" dxfId="71" priority="238">
      <formula>C110="Yes"</formula>
    </cfRule>
  </conditionalFormatting>
  <conditionalFormatting sqref="C37">
    <cfRule type="expression" dxfId="70" priority="64">
      <formula>C35="Other"</formula>
    </cfRule>
    <cfRule type="expression" dxfId="69" priority="63">
      <formula>C36="Other"</formula>
    </cfRule>
    <cfRule type="expression" dxfId="68" priority="62">
      <formula>C34="Other"</formula>
    </cfRule>
  </conditionalFormatting>
  <conditionalFormatting sqref="C43">
    <cfRule type="expression" dxfId="67" priority="60">
      <formula>C42="Other"</formula>
    </cfRule>
    <cfRule type="expression" dxfId="66" priority="61">
      <formula>C41="Other"</formula>
    </cfRule>
    <cfRule type="expression" dxfId="65" priority="59">
      <formula>C40="Other"</formula>
    </cfRule>
  </conditionalFormatting>
  <conditionalFormatting sqref="C46:C47">
    <cfRule type="expression" dxfId="64" priority="129">
      <formula>AND(C40="N/A",  C41="N/A", C42="N/A", C44="N/A", C34="N/A", C35="As per GCEL (with expansion plans)", C36="N/A", C38="N/A")</formula>
    </cfRule>
    <cfRule type="expression" dxfId="63" priority="130">
      <formula>AND(C40="N/A",  C41="N/A", C42="N/A", C44="N/A", C34="N/A", C35="N/A", C36="As per GCEL (with expansion plans)", C38="N/A")</formula>
    </cfRule>
    <cfRule type="expression" dxfId="62" priority="132">
      <formula>AND(C40="N/A",  C41="N/A", C42="N/A", C44="N/A", C34="As per GCEL", C35="As per GCEL (with expansion plans)", C36="As per GCEL (not covered by Power target)", C38="N/A")</formula>
    </cfRule>
    <cfRule type="expression" dxfId="61" priority="131">
      <formula>AND(C40="N/A",  C41="N/A", C42="N/A", C44="N/A", C34="As per GCEL", C35="N/A", C36="As per GCEL (with expansion plans)", C38="N/A")</formula>
    </cfRule>
    <cfRule type="expression" dxfId="60" priority="126">
      <formula>AND(C40="N/A",  C41="N/A", C42="N/A", C44="N/A", C34="N/A", C35="N/A", C36="N/A", C38="N/A")</formula>
    </cfRule>
    <cfRule type="expression" dxfId="59" priority="127">
      <formula>AND(C40="N/A",  C41="N/A", C42="N/A", C44="N/A", C34="As per GCEL", C35="N/A", C36="N/A", C38="N/A")</formula>
    </cfRule>
    <cfRule type="expression" dxfId="58" priority="128">
      <formula>AND(C40="N/A",  C41="N/A", C42="N/A", C44="N/A", C34="As per GCEL", C35="As per GCEL (with expansion plans)", C36="N/A", C38="N/A")</formula>
    </cfRule>
  </conditionalFormatting>
  <conditionalFormatting sqref="C48">
    <cfRule type="expression" dxfId="57" priority="34">
      <formula>C46="N/A"</formula>
    </cfRule>
  </conditionalFormatting>
  <conditionalFormatting sqref="C49">
    <cfRule type="expression" dxfId="56" priority="144">
      <formula>AND(C42="N/A",  C43="N/A", C44="N/A", C35="N/A", C36="N/A", C37="As per GCEL (with expansion plans)", C38="N/A", C48="N/A")</formula>
    </cfRule>
    <cfRule type="expression" dxfId="55" priority="145">
      <formula>AND(C42="N/A",  C43="N/A", C44="N/A", C35="N/A", C36="N/A", C37="N/A", C38="As per GCEL (with expansion plans)", C48="N/A")</formula>
    </cfRule>
    <cfRule type="expression" dxfId="54" priority="146">
      <formula>AND(C42="N/A",  C43="N/A", C44="N/A", C35="N/A", C36="As per GCEL", C37="N/A", C38="As per GCEL (with expansion plans)", C48="N/A")</formula>
    </cfRule>
    <cfRule type="expression" dxfId="53" priority="143">
      <formula>AND(C42="N/A",  C43="N/A", C44="N/A", C35="N/A", C36="As per GCEL", C37="As per GCEL (with expansion plans)", C38="N/A", C48="N/A")</formula>
    </cfRule>
    <cfRule type="expression" dxfId="52" priority="142">
      <formula>AND(C42="N/A",  C43="N/A", C44="N/A", C35="N/A", C36="As per GCEL", C37="N/A", C38="N/A", C48="N/A")</formula>
    </cfRule>
    <cfRule type="expression" dxfId="51" priority="141">
      <formula>AND(C42="N/A",  C43="N/A", C44="N/A", C35="N/A", C36="N/A", C37="N/A", C38="N/A", C48="N/A")</formula>
    </cfRule>
    <cfRule type="expression" dxfId="50" priority="76">
      <formula>C46="N/A"</formula>
    </cfRule>
    <cfRule type="expression" dxfId="49" priority="147">
      <formula>AND(C42="N/A",  C43="N/A", C44="N/A", C35="N/A", C36="As per GCEL", C37="As per GCEL (with expansion plans)", C38="As per GCEL (not covered by Power target)", C48="N/A")</formula>
    </cfRule>
  </conditionalFormatting>
  <conditionalFormatting sqref="C54">
    <cfRule type="expression" dxfId="48" priority="91">
      <formula>C51="Other"</formula>
    </cfRule>
    <cfRule type="expression" dxfId="47" priority="92">
      <formula>C52="Other"</formula>
    </cfRule>
    <cfRule type="expression" dxfId="46" priority="93">
      <formula>C53="Other"</formula>
    </cfRule>
  </conditionalFormatting>
  <conditionalFormatting sqref="C60">
    <cfRule type="expression" dxfId="45" priority="67">
      <formula>C59="Other"</formula>
    </cfRule>
    <cfRule type="expression" dxfId="44" priority="66">
      <formula>C58="Other"</formula>
    </cfRule>
    <cfRule type="expression" dxfId="43" priority="65">
      <formula>C57="Other"</formula>
    </cfRule>
  </conditionalFormatting>
  <conditionalFormatting sqref="C63:C64">
    <cfRule type="expression" dxfId="42" priority="154">
      <formula>AND(C57="N/A", C58="N/A", C59="N/A", C61="N/A", C51="N/A", C52="As per GOGEL (with expansion plans)", C53="As per GOGEL and all National Oil Companies (in upstream segment)", C55="N/A")</formula>
    </cfRule>
    <cfRule type="expression" dxfId="41" priority="155">
      <formula>AND(C57="N/A", C58="N/A", C59="N/A", C61="N/A", C51="As per GOGEL and all National Oil Companies", C52="As per GOGEL (with expansion plans)", C53="As per GOGEL and all National Oil Companies (in upstream segment)", C55="N/A")</formula>
    </cfRule>
    <cfRule type="expression" dxfId="40" priority="148">
      <formula>AND(C57="N/A", C58="N/A", C59="N/A", C61="N/A", C51="N/A", C52="N/A", C53="N/A", C55="N/A")</formula>
    </cfRule>
    <cfRule type="expression" dxfId="39" priority="149">
      <formula>AND(C57="N/A", C58="N/A", C59="N/A", C61="N/A", C51="As per GOGEL and all National Oil Companies", C52="N/A", C53="N/A", C55="N/A")</formula>
    </cfRule>
    <cfRule type="expression" dxfId="38" priority="150">
      <formula>AND(C57="N/A", C58="N/A", C59="N/A", C61="N/A", C51="N/A", C52="As per GOGEL (with expansion plans)", C53="N/A", C55="N/A")</formula>
    </cfRule>
    <cfRule type="expression" dxfId="37" priority="151">
      <formula>AND(C57="N/A", C58="N/A", C59="N/A", C61="N/A", C51="As per GOGEL and all National Oil Companies", C52="As per GOGEL (with expansion plans)", C53="N/A", C55="N/A")</formula>
    </cfRule>
    <cfRule type="expression" dxfId="36" priority="152">
      <formula>AND(C57="N/A", C58="N/A", C59="N/A", C61="N/A", C51="N/A", C52="N/A", C53="As per GOGEL and all National Oil Companies (in upstream segment)", C55="N/A")</formula>
    </cfRule>
    <cfRule type="expression" dxfId="35" priority="153">
      <formula>AND(C57="N/A", C58="N/A", C59="N/A", C61="N/A", C51="As per GOGEL and all National Oil Companies", C52="N/A", C53="As per GOGEL and all National Oil Companies (in upstream segment)", C55="N/A")</formula>
    </cfRule>
  </conditionalFormatting>
  <conditionalFormatting sqref="C64">
    <cfRule type="expression" dxfId="34" priority="27">
      <formula>$C$63="Other classification system"</formula>
    </cfRule>
  </conditionalFormatting>
  <conditionalFormatting sqref="C65">
    <cfRule type="expression" dxfId="33" priority="35">
      <formula>C63="N/A"</formula>
    </cfRule>
  </conditionalFormatting>
  <conditionalFormatting sqref="C66">
    <cfRule type="expression" dxfId="32" priority="140">
      <formula>C46="N/A"</formula>
    </cfRule>
  </conditionalFormatting>
  <conditionalFormatting sqref="C121">
    <cfRule type="expression" dxfId="31" priority="1">
      <formula>$C$120="OECD countries"</formula>
    </cfRule>
    <cfRule type="expression" dxfId="30" priority="15">
      <formula>$C$120="Both"</formula>
    </cfRule>
  </conditionalFormatting>
  <conditionalFormatting sqref="C47:E47">
    <cfRule type="expression" dxfId="29" priority="31">
      <formula>$C$46="GICS"</formula>
    </cfRule>
    <cfRule type="expression" dxfId="28" priority="32">
      <formula>$C$46="NAICS"</formula>
    </cfRule>
    <cfRule type="expression" dxfId="27" priority="29">
      <formula>$C$46="NACE"</formula>
    </cfRule>
    <cfRule type="expression" dxfId="26" priority="28">
      <formula>$C$46="Other classification system"</formula>
    </cfRule>
    <cfRule type="expression" dxfId="25" priority="30">
      <formula>$C$46="SIC"</formula>
    </cfRule>
  </conditionalFormatting>
  <conditionalFormatting sqref="C84:E84">
    <cfRule type="expression" dxfId="24" priority="9">
      <formula>$C84="No"</formula>
    </cfRule>
  </conditionalFormatting>
  <conditionalFormatting sqref="C86:E87 C89:E90 C91 C92:E92">
    <cfRule type="expression" dxfId="23" priority="53">
      <formula>$C$84="Yes"</formula>
    </cfRule>
  </conditionalFormatting>
  <conditionalFormatting sqref="C103:E103">
    <cfRule type="expression" dxfId="22" priority="8">
      <formula>$C$102="No"</formula>
    </cfRule>
  </conditionalFormatting>
  <conditionalFormatting sqref="C115:E115">
    <cfRule type="expression" dxfId="21" priority="7">
      <formula>$C$114="No"</formula>
    </cfRule>
  </conditionalFormatting>
  <conditionalFormatting sqref="C116:E117">
    <cfRule type="expression" dxfId="20" priority="5">
      <formula>$C$114="yes"</formula>
    </cfRule>
  </conditionalFormatting>
  <conditionalFormatting sqref="C119:E119 C120 A124:J125">
    <cfRule type="expression" dxfId="19" priority="6">
      <formula>$C$116&gt;$T$123</formula>
    </cfRule>
  </conditionalFormatting>
  <conditionalFormatting sqref="C119:E119">
    <cfRule type="expression" dxfId="18" priority="2">
      <formula>$C$119="No"</formula>
    </cfRule>
  </conditionalFormatting>
  <conditionalFormatting sqref="C120:E120">
    <cfRule type="expression" dxfId="17" priority="12">
      <formula>C120="OECD countries"</formula>
    </cfRule>
    <cfRule type="expression" dxfId="16" priority="11">
      <formula>C120="Both"</formula>
    </cfRule>
  </conditionalFormatting>
  <conditionalFormatting sqref="D107:E107">
    <cfRule type="expression" dxfId="15" priority="234">
      <formula>AND(#REF!="Yes",D104="Yes")</formula>
    </cfRule>
    <cfRule type="expression" dxfId="14" priority="235">
      <formula>AND(#REF!="Yes",D104="No")</formula>
    </cfRule>
  </conditionalFormatting>
  <conditionalFormatting sqref="D108:E108">
    <cfRule type="expression" dxfId="13" priority="24">
      <formula>AND(D104="Yes",D105="No")</formula>
    </cfRule>
    <cfRule type="expression" dxfId="12" priority="23">
      <formula>AND(D104="Yes",D105="Yes")</formula>
    </cfRule>
  </conditionalFormatting>
  <dataValidations count="28">
    <dataValidation type="list" allowBlank="1" showErrorMessage="1" sqref="C69 C84 C111 C119 C78 C73 K107:K108 J124:J125 C94:C95 C76 C86:C87 C89:C91 C102 C114" xr:uid="{00000000-0002-0000-0C00-000005000000}">
      <formula1>"Yes,No"</formula1>
    </dataValidation>
    <dataValidation type="list" allowBlank="1" showErrorMessage="1" sqref="C40" xr:uid="{00000000-0002-0000-0C00-000008000000}">
      <formula1>"ring-fenced projects with 10% or more of revenue from coal value chain,other,N/A"</formula1>
    </dataValidation>
    <dataValidation type="list" allowBlank="1" showErrorMessage="1" sqref="C61 C44 C97:C98 C38 C55" xr:uid="{00000000-0002-0000-0C00-00000D000000}">
      <formula1>"Yes,No,N/A"</formula1>
    </dataValidation>
    <dataValidation type="list" allowBlank="1" showInputMessage="1" showErrorMessage="1" sqref="E4:E15 D29:D31 E17:E28" xr:uid="{BA6C1A8E-0E76-3F42-B674-4EA9CEA5E9EC}">
      <formula1>"Yes,No"</formula1>
    </dataValidation>
    <dataValidation type="list" allowBlank="1" showErrorMessage="1" sqref="C46:E46" xr:uid="{32491F50-BA0F-5649-88FA-051EDBEBE0DD}">
      <formula1>"NAICS,GICS,SIC,NACE,Other classification system,N/A"</formula1>
    </dataValidation>
    <dataValidation type="list" allowBlank="1" showErrorMessage="1" sqref="C100" xr:uid="{D08BA89E-0DA8-DE48-95BE-CD59418F9241}">
      <formula1>"companies engaged in such projects, those provided to companies that are dedicated to such oil and gas activities,companies engaged in such projects including those provided to companies that are dedicated to such oil and gas activities"</formula1>
    </dataValidation>
    <dataValidation type="list" allowBlank="1" showInputMessage="1" showErrorMessage="1" sqref="C117:E117" xr:uid="{159EC771-DFD0-D64C-8D71-AF7C76B3859D}">
      <formula1>"all coal projects and companies,all non-decommissioning coal projects and companies"</formula1>
    </dataValidation>
    <dataValidation type="list" allowBlank="1" showErrorMessage="1" sqref="C34:E34" xr:uid="{8AEE8734-FA1E-7A48-850A-3B654373A1E3}">
      <formula1>"as per GCEL,companies with 10% or more of revenue from coal value chain,as per GCEL and companies with 10% or more of revenue from coal value chain,other,N/A"</formula1>
    </dataValidation>
    <dataValidation type="list" allowBlank="1" showErrorMessage="1" sqref="C35:E35" xr:uid="{5DFB1163-BBF8-5F42-A4B0-E33214F031AD}">
      <formula1>"as per GCEL (with expansion plans),companies with 10% or more of revenue from coal value chain (with expansion plans),as per GCEL and companies with 10% or more of revenue from coal value chain (with expansion plans),other,N/A"</formula1>
    </dataValidation>
    <dataValidation type="list" allowBlank="1" showErrorMessage="1" sqref="C36:E36" xr:uid="{203FE777-2D2B-F44F-BF1E-A7A03DEFB3F4}">
      <formula1>"as per GCEL (not covered by Power target),companies with 10% or more of revenue from coal value chain (not covered by Power target),as per GCEL and companies with 10% or more of revenue from coal value chain (not covered by Power target),other,N/A"</formula1>
    </dataValidation>
    <dataValidation type="list" allowBlank="1" showErrorMessage="1" sqref="C41:E41" xr:uid="{F52674D5-CD05-DE4F-A33B-D9E4410C53F0}">
      <formula1>"ring-fenced projects involved in new coal mines or extensions or expansions of coal mines or new unabated coal-fired power plants,other,N/A"</formula1>
    </dataValidation>
    <dataValidation type="list" allowBlank="1" showErrorMessage="1" sqref="C42:E42" xr:uid="{2ED509A5-4EC1-6848-BEAC-2824AA05387B}">
      <formula1>"ring-fenced projects with 10% or more of revenue from coal value chain (that are not covered by an electricity generation target),other,N/A"</formula1>
    </dataValidation>
    <dataValidation type="list" allowBlank="1" showErrorMessage="1" sqref="C51:E51" xr:uid="{D5AC7225-1ACC-BE44-94E1-BF95C9687A33}">
      <formula1>"as per GOGEL and all National Oil Companies,companies with 10% or more of revenue from oil and gas value chain,as per GOGEL and all National Oil Companies and companies with 10% or more of revenue from oil and gas value chain,other,N/A"</formula1>
    </dataValidation>
    <dataValidation type="list" allowBlank="1" showErrorMessage="1" sqref="C52:E52" xr:uid="{84EE13B3-56F1-EF47-BAB8-C5D8546F2757}">
      <formula1>"as per GOGEL (with expansion plans),companies with 10% or more of revenue from oil and gas value chain (with expansion plans),companies that are provided financial activities dedicated to oil and gas projects as defined under the Halt Criteria,other,N/A"</formula1>
    </dataValidation>
    <dataValidation type="list" allowBlank="1" showErrorMessage="1" sqref="C53:E53" xr:uid="{EB935044-0B88-4145-AA8D-F7246258C5EA}">
      <formula1>"as per GOGEL and all National Oil Companies (in upstream segment),companies with 10% or more of revenue from oil and gas value chain (in upstream segment),as per GOGEL and all NOC and 10% revenue threshold companies (in upstream segment),other,N/A"</formula1>
    </dataValidation>
    <dataValidation type="list" allowBlank="1" showErrorMessage="1" sqref="C57:E57" xr:uid="{8CA937B4-F109-654D-82D8-A88B22493090}">
      <formula1>"ring-fenced projects with 10% or more of revenue from oil and gas value chain,other,N/A"</formula1>
    </dataValidation>
    <dataValidation type="list" allowBlank="1" showErrorMessage="1" sqref="C58:E58" xr:uid="{A82DD9E0-78F3-414E-8AE5-FEBD106C2083}">
      <formula1>"new long-lead time upstream oil and gas projects and midstream infrastructure dedicated to new long-lead time upstream oil and gas projects,other,N/A"</formula1>
    </dataValidation>
    <dataValidation type="list" allowBlank="1" showErrorMessage="1" sqref="C59:E59" xr:uid="{8790D159-6414-614A-AFC3-C2513885B802}">
      <formula1>"ring-fenced projects with 10% or more of revenue from oil and gas value chain (in the upstream segment),other,N/A"</formula1>
    </dataValidation>
    <dataValidation type="list" allowBlank="1" showErrorMessage="1" sqref="C63:E63" xr:uid="{55ABBAED-CD45-4647-9AF3-213CC58695CE}">
      <formula1>"NAICS,GICS,SIC,NACE,other classification system,N/A"</formula1>
    </dataValidation>
    <dataValidation type="list" allowBlank="1" showInputMessage="1" showErrorMessage="1" sqref="I107:I108 I124:I125" xr:uid="{CC4075C1-8B5B-1D49-A492-3CCD49BEE0B8}">
      <formula1>$Q$106:$Q$112</formula1>
    </dataValidation>
    <dataValidation type="list" allowBlank="1" showInputMessage="1" showErrorMessage="1" sqref="J107:J108 C80:E80" xr:uid="{9722588F-C3C3-0D4F-9363-D09DB5D92FB0}">
      <formula1>$S$106:$S$110</formula1>
    </dataValidation>
    <dataValidation type="list" allowBlank="1" showInputMessage="1" showErrorMessage="1" sqref="A124:A125 A107:A108" xr:uid="{B06B055D-1F7A-694D-A04C-3FD1575C740C}">
      <formula1>"2015,2016,2017,2018,2019,2020,2021,2022,2023,2024,2025"</formula1>
    </dataValidation>
    <dataValidation type="list" allowBlank="1" showInputMessage="1" showErrorMessage="1" sqref="C120:E120" xr:uid="{4FBEF991-EBD0-AD40-B5BC-C1EDE1A56257}">
      <formula1>"OECD countries, non-OECD countries, Both"</formula1>
    </dataValidation>
    <dataValidation type="list" allowBlank="1" showInputMessage="1" showErrorMessage="1" sqref="C116:E116" xr:uid="{DFF8FF8C-0EB0-C44A-B92D-BAFDB176E688}">
      <formula1>"2025,2026,2027,2028,2029,2030,2031,2032,2033,2034,2035,2036,2037,2038,2039,2040"</formula1>
    </dataValidation>
    <dataValidation type="list" allowBlank="1" showErrorMessage="1" sqref="C81" xr:uid="{8F1D1E93-23D4-7945-AEFE-94B9DBE9FDE8}">
      <formula1>$Q$73:$Q$79</formula1>
    </dataValidation>
    <dataValidation type="list" allowBlank="1" showInputMessage="1" showErrorMessage="1" sqref="B124:B125 B107:B108" xr:uid="{D6040CD1-9276-C54E-949D-975D6EA64D8C}">
      <formula1>"2023,2024"</formula1>
    </dataValidation>
    <dataValidation type="list" allowBlank="1" showInputMessage="1" showErrorMessage="1" sqref="C124:C125" xr:uid="{3B4B6E23-1267-D247-801D-FAF194E837DD}">
      <formula1>"2029,2030,2031,2032,2033,2034,2035,2036,2037,2038,2039,2040"</formula1>
    </dataValidation>
    <dataValidation type="list" allowBlank="1" showInputMessage="1" showErrorMessage="1" sqref="C107:C108" xr:uid="{F51C236E-D806-3448-BC0B-D355E550E1F4}">
      <formula1>"2029,2030,2031,2032,2033,2034"</formula1>
    </dataValidation>
  </dataValidations>
  <pageMargins left="0.7" right="0.7" top="0.75" bottom="0.75" header="0" footer="0"/>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BFBFBF"/>
    <outlinePr summaryBelow="0" summaryRight="0"/>
  </sheetPr>
  <dimension ref="A1:N55"/>
  <sheetViews>
    <sheetView tabSelected="1" workbookViewId="0">
      <selection activeCell="B8" sqref="B8:F8"/>
    </sheetView>
  </sheetViews>
  <sheetFormatPr baseColWidth="10" defaultColWidth="0" defaultRowHeight="15" customHeight="1" zeroHeight="1" x14ac:dyDescent="0.2"/>
  <cols>
    <col min="1" max="3" width="14.5" style="170" customWidth="1"/>
    <col min="4" max="4" width="47.5" style="170" customWidth="1"/>
    <col min="5" max="10" width="14.5" style="170" customWidth="1"/>
    <col min="11" max="11" width="32.1640625" style="170" customWidth="1"/>
    <col min="12" max="14" width="14.5" style="170" customWidth="1"/>
    <col min="15" max="16384" width="14.5" style="170" hidden="1"/>
  </cols>
  <sheetData>
    <row r="1" spans="1:14" ht="26.5" customHeight="1" thickBot="1" x14ac:dyDescent="0.25">
      <c r="A1" s="1719" t="s">
        <v>707</v>
      </c>
      <c r="B1" s="1720"/>
      <c r="C1" s="1720"/>
      <c r="D1" s="1720"/>
      <c r="E1" s="1720"/>
      <c r="F1" s="1720"/>
      <c r="G1" s="1720"/>
      <c r="H1" s="1720"/>
      <c r="I1" s="1720"/>
      <c r="J1" s="1720"/>
      <c r="K1" s="1720"/>
      <c r="L1" s="1720"/>
    </row>
    <row r="2" spans="1:14" ht="24" customHeight="1" x14ac:dyDescent="0.2">
      <c r="A2" s="847" t="s">
        <v>1107</v>
      </c>
      <c r="B2" s="351"/>
      <c r="C2" s="351"/>
      <c r="D2" s="351"/>
      <c r="E2" s="351"/>
      <c r="F2" s="351"/>
      <c r="G2" s="351"/>
      <c r="H2" s="352"/>
      <c r="I2" s="352"/>
      <c r="J2" s="353"/>
      <c r="K2" s="3"/>
      <c r="L2" s="354"/>
      <c r="M2" s="37"/>
      <c r="N2" s="37"/>
    </row>
    <row r="3" spans="1:14" ht="23" customHeight="1" x14ac:dyDescent="0.2">
      <c r="A3" s="1289" t="s">
        <v>492</v>
      </c>
      <c r="B3" s="1290"/>
      <c r="C3" s="1290"/>
      <c r="D3" s="1290"/>
      <c r="E3" s="1290"/>
      <c r="F3" s="1290"/>
      <c r="G3" s="1290"/>
      <c r="H3" s="1290"/>
      <c r="I3" s="1290"/>
      <c r="J3" s="1290"/>
      <c r="K3" s="1290"/>
      <c r="L3" s="1712"/>
      <c r="M3" s="1682"/>
      <c r="N3" s="1683"/>
    </row>
    <row r="4" spans="1:14" ht="169" customHeight="1" x14ac:dyDescent="0.2">
      <c r="A4" s="1685" t="s">
        <v>1128</v>
      </c>
      <c r="B4" s="1686"/>
      <c r="C4" s="1686"/>
      <c r="D4" s="1686"/>
      <c r="E4" s="1686"/>
      <c r="F4" s="1686"/>
      <c r="G4" s="1686"/>
      <c r="H4" s="1686"/>
      <c r="I4" s="1687"/>
      <c r="J4" s="1690" t="s">
        <v>378</v>
      </c>
      <c r="K4" s="1691"/>
      <c r="L4" s="1692"/>
      <c r="M4" s="1682"/>
      <c r="N4" s="1683"/>
    </row>
    <row r="5" spans="1:14" ht="1.5" customHeight="1" x14ac:dyDescent="0.2">
      <c r="A5" s="1688"/>
      <c r="B5" s="1688"/>
      <c r="C5" s="1688"/>
      <c r="D5" s="1688"/>
      <c r="E5" s="1688"/>
      <c r="F5" s="1688"/>
      <c r="G5" s="1688"/>
      <c r="H5" s="1688"/>
      <c r="I5" s="1689"/>
      <c r="J5" s="1693"/>
      <c r="K5" s="1693"/>
      <c r="L5" s="1694"/>
      <c r="M5" s="1682"/>
      <c r="N5" s="1683"/>
    </row>
    <row r="6" spans="1:14" ht="29" customHeight="1" x14ac:dyDescent="0.2">
      <c r="A6" s="744" t="s">
        <v>954</v>
      </c>
      <c r="B6" s="1165" t="s">
        <v>704</v>
      </c>
      <c r="C6" s="1165"/>
      <c r="D6" s="1165"/>
      <c r="E6" s="1165"/>
      <c r="F6" s="1721"/>
      <c r="G6" s="1704"/>
      <c r="H6" s="1702"/>
      <c r="I6" s="1705"/>
      <c r="J6" s="843" t="s">
        <v>1096</v>
      </c>
      <c r="K6" s="238"/>
      <c r="L6" s="239"/>
      <c r="M6" s="1682"/>
      <c r="N6" s="1683"/>
    </row>
    <row r="7" spans="1:14" ht="29" customHeight="1" x14ac:dyDescent="0.2">
      <c r="A7" s="744" t="s">
        <v>963</v>
      </c>
      <c r="B7" s="1722" t="s">
        <v>493</v>
      </c>
      <c r="C7" s="1722"/>
      <c r="D7" s="1722"/>
      <c r="E7" s="1722"/>
      <c r="F7" s="1723"/>
      <c r="G7" s="1706"/>
      <c r="H7" s="1702"/>
      <c r="I7" s="1705"/>
      <c r="J7" s="237" t="s">
        <v>503</v>
      </c>
      <c r="K7" s="238"/>
      <c r="L7" s="239"/>
      <c r="M7" s="1682"/>
      <c r="N7" s="1683"/>
    </row>
    <row r="8" spans="1:14" ht="40.5" customHeight="1" x14ac:dyDescent="0.2">
      <c r="A8" s="744" t="s">
        <v>964</v>
      </c>
      <c r="B8" s="1722" t="s">
        <v>1100</v>
      </c>
      <c r="C8" s="1722"/>
      <c r="D8" s="1722"/>
      <c r="E8" s="1722"/>
      <c r="F8" s="1723"/>
      <c r="G8" s="1701"/>
      <c r="H8" s="1702"/>
      <c r="I8" s="1703"/>
      <c r="J8" s="1724" t="s">
        <v>676</v>
      </c>
      <c r="K8" s="1725"/>
      <c r="L8" s="1726"/>
      <c r="M8" s="1682"/>
      <c r="N8" s="1683"/>
    </row>
    <row r="9" spans="1:14" ht="78.75" customHeight="1" thickBot="1" x14ac:dyDescent="0.25">
      <c r="A9" s="1700" t="s">
        <v>494</v>
      </c>
      <c r="B9" s="1700"/>
      <c r="C9" s="1700"/>
      <c r="D9" s="1700"/>
      <c r="E9" s="1700"/>
      <c r="F9" s="1700"/>
      <c r="G9" s="1700"/>
      <c r="H9" s="1700"/>
      <c r="I9" s="1700"/>
      <c r="J9" s="1727"/>
      <c r="K9" s="1728"/>
      <c r="L9" s="1729"/>
      <c r="M9" s="1682"/>
      <c r="N9" s="1683"/>
    </row>
    <row r="10" spans="1:14" ht="31" customHeight="1" thickBot="1" x14ac:dyDescent="0.25">
      <c r="A10" s="1713" t="s">
        <v>706</v>
      </c>
      <c r="B10" s="1713"/>
      <c r="C10" s="1713"/>
      <c r="D10" s="1713"/>
      <c r="E10" s="1713"/>
      <c r="F10" s="1713"/>
      <c r="G10" s="1713"/>
      <c r="H10" s="1713"/>
      <c r="I10" s="1713"/>
      <c r="J10" s="1713"/>
      <c r="K10" s="1713"/>
      <c r="L10" s="1714"/>
      <c r="M10" s="1682"/>
      <c r="N10" s="1683"/>
    </row>
    <row r="11" spans="1:14" ht="23" customHeight="1" x14ac:dyDescent="0.2">
      <c r="A11" s="1290" t="s">
        <v>682</v>
      </c>
      <c r="B11" s="1471"/>
      <c r="C11" s="1471"/>
      <c r="D11" s="1471"/>
      <c r="E11" s="1471"/>
      <c r="F11" s="1471"/>
      <c r="G11" s="1471"/>
      <c r="H11" s="1471"/>
      <c r="I11" s="1471"/>
      <c r="J11" s="1471"/>
      <c r="K11" s="1471"/>
      <c r="L11" s="1472"/>
      <c r="M11" s="1682"/>
      <c r="N11" s="1683"/>
    </row>
    <row r="12" spans="1:14" ht="15" customHeight="1" x14ac:dyDescent="0.2">
      <c r="A12" s="1735" t="s">
        <v>955</v>
      </c>
      <c r="B12" s="1715" t="s">
        <v>796</v>
      </c>
      <c r="C12" s="1716"/>
      <c r="D12" s="1716"/>
      <c r="E12" s="1734"/>
      <c r="F12" s="1734"/>
      <c r="G12" s="1734"/>
      <c r="H12" s="1734"/>
      <c r="I12" s="1734"/>
      <c r="J12" s="1730" t="s">
        <v>1105</v>
      </c>
      <c r="K12" s="1730"/>
      <c r="L12" s="1731"/>
      <c r="M12" s="1682"/>
      <c r="N12" s="1683"/>
    </row>
    <row r="13" spans="1:14" ht="15" customHeight="1" x14ac:dyDescent="0.2">
      <c r="A13" s="1735"/>
      <c r="B13" s="1715"/>
      <c r="C13" s="1716"/>
      <c r="D13" s="1716"/>
      <c r="E13" s="1734"/>
      <c r="F13" s="1734"/>
      <c r="G13" s="1734"/>
      <c r="H13" s="1734"/>
      <c r="I13" s="1734"/>
      <c r="J13" s="1288"/>
      <c r="K13" s="1288"/>
      <c r="L13" s="1732"/>
      <c r="M13" s="1682"/>
      <c r="N13" s="1683"/>
    </row>
    <row r="14" spans="1:14" ht="15" customHeight="1" x14ac:dyDescent="0.2">
      <c r="A14" s="1736"/>
      <c r="B14" s="1717"/>
      <c r="C14" s="1718"/>
      <c r="D14" s="1718"/>
      <c r="E14" s="1739"/>
      <c r="F14" s="1739"/>
      <c r="G14" s="1739"/>
      <c r="H14" s="1739"/>
      <c r="I14" s="1739"/>
      <c r="J14" s="1288"/>
      <c r="K14" s="1288"/>
      <c r="L14" s="1732"/>
      <c r="M14" s="1682"/>
      <c r="N14" s="1683"/>
    </row>
    <row r="15" spans="1:14" ht="15" customHeight="1" x14ac:dyDescent="0.2">
      <c r="A15" s="1740" t="s">
        <v>957</v>
      </c>
      <c r="B15" s="1737" t="s">
        <v>705</v>
      </c>
      <c r="C15" s="1738"/>
      <c r="D15" s="1738"/>
      <c r="E15" s="1733"/>
      <c r="F15" s="1733"/>
      <c r="G15" s="1733"/>
      <c r="H15" s="1733"/>
      <c r="I15" s="1733"/>
      <c r="J15" s="1288"/>
      <c r="K15" s="1288"/>
      <c r="L15" s="1732"/>
      <c r="M15" s="1682"/>
      <c r="N15" s="1683"/>
    </row>
    <row r="16" spans="1:14" ht="15" customHeight="1" x14ac:dyDescent="0.2">
      <c r="A16" s="1735"/>
      <c r="B16" s="1715"/>
      <c r="C16" s="1716"/>
      <c r="D16" s="1716"/>
      <c r="E16" s="1734"/>
      <c r="F16" s="1734"/>
      <c r="G16" s="1734"/>
      <c r="H16" s="1734"/>
      <c r="I16" s="1734"/>
      <c r="J16" s="1288"/>
      <c r="K16" s="1288"/>
      <c r="L16" s="1732"/>
      <c r="M16" s="1682"/>
      <c r="N16" s="1683"/>
    </row>
    <row r="17" spans="1:14" ht="15" customHeight="1" x14ac:dyDescent="0.2">
      <c r="A17" s="1735"/>
      <c r="B17" s="1715"/>
      <c r="C17" s="1716"/>
      <c r="D17" s="1716"/>
      <c r="E17" s="1734"/>
      <c r="F17" s="1734"/>
      <c r="G17" s="1734"/>
      <c r="H17" s="1734"/>
      <c r="I17" s="1734"/>
      <c r="J17" s="1288"/>
      <c r="K17" s="1288"/>
      <c r="L17" s="1732"/>
      <c r="M17" s="1682"/>
      <c r="N17" s="1683"/>
    </row>
    <row r="18" spans="1:14" ht="24" customHeight="1" x14ac:dyDescent="0.2">
      <c r="A18" s="1736"/>
      <c r="B18" s="1717"/>
      <c r="C18" s="1718"/>
      <c r="D18" s="1718"/>
      <c r="E18" s="1739"/>
      <c r="F18" s="1739"/>
      <c r="G18" s="1739"/>
      <c r="H18" s="1739"/>
      <c r="I18" s="1739"/>
      <c r="J18" s="1288"/>
      <c r="K18" s="1288"/>
      <c r="L18" s="1732"/>
      <c r="M18" s="1682"/>
      <c r="N18" s="1683"/>
    </row>
    <row r="19" spans="1:14" ht="15" customHeight="1" x14ac:dyDescent="0.2">
      <c r="A19" s="1740" t="s">
        <v>956</v>
      </c>
      <c r="B19" s="1737" t="s">
        <v>681</v>
      </c>
      <c r="C19" s="1738"/>
      <c r="D19" s="1738"/>
      <c r="E19" s="1733"/>
      <c r="F19" s="1733"/>
      <c r="G19" s="1733"/>
      <c r="H19" s="1733"/>
      <c r="I19" s="1733"/>
      <c r="J19" s="1288"/>
      <c r="K19" s="1288"/>
      <c r="L19" s="1732"/>
      <c r="M19" s="1682"/>
      <c r="N19" s="1683"/>
    </row>
    <row r="20" spans="1:14" ht="15" customHeight="1" x14ac:dyDescent="0.2">
      <c r="A20" s="1735"/>
      <c r="B20" s="1715"/>
      <c r="C20" s="1716"/>
      <c r="D20" s="1716"/>
      <c r="E20" s="1734"/>
      <c r="F20" s="1734"/>
      <c r="G20" s="1734"/>
      <c r="H20" s="1734"/>
      <c r="I20" s="1734"/>
      <c r="J20" s="1288"/>
      <c r="K20" s="1288"/>
      <c r="L20" s="1732"/>
      <c r="M20" s="1682"/>
      <c r="N20" s="1683"/>
    </row>
    <row r="21" spans="1:14" ht="15" customHeight="1" x14ac:dyDescent="0.2">
      <c r="A21" s="1735"/>
      <c r="B21" s="1715"/>
      <c r="C21" s="1716"/>
      <c r="D21" s="1716"/>
      <c r="E21" s="1734"/>
      <c r="F21" s="1734"/>
      <c r="G21" s="1734"/>
      <c r="H21" s="1734"/>
      <c r="I21" s="1734"/>
      <c r="J21" s="1288"/>
      <c r="K21" s="1288"/>
      <c r="L21" s="1732"/>
      <c r="M21" s="1682"/>
      <c r="N21" s="1683"/>
    </row>
    <row r="22" spans="1:14" ht="15" customHeight="1" x14ac:dyDescent="0.2">
      <c r="A22" s="1736"/>
      <c r="B22" s="1717"/>
      <c r="C22" s="1718"/>
      <c r="D22" s="1718"/>
      <c r="E22" s="1739"/>
      <c r="F22" s="1739"/>
      <c r="G22" s="1739"/>
      <c r="H22" s="1739"/>
      <c r="I22" s="1739"/>
      <c r="J22" s="1288"/>
      <c r="K22" s="1288"/>
      <c r="L22" s="1732"/>
      <c r="M22" s="1682"/>
      <c r="N22" s="1683"/>
    </row>
    <row r="23" spans="1:14" ht="15" customHeight="1" x14ac:dyDescent="0.2">
      <c r="A23" s="1740" t="s">
        <v>958</v>
      </c>
      <c r="B23" s="1737" t="s">
        <v>1097</v>
      </c>
      <c r="C23" s="1738"/>
      <c r="D23" s="1738"/>
      <c r="E23" s="1733"/>
      <c r="F23" s="1733"/>
      <c r="G23" s="1733"/>
      <c r="H23" s="1733"/>
      <c r="I23" s="1733"/>
      <c r="J23" s="1288"/>
      <c r="K23" s="1288"/>
      <c r="L23" s="1732"/>
      <c r="M23" s="1682"/>
      <c r="N23" s="1683"/>
    </row>
    <row r="24" spans="1:14" ht="15" customHeight="1" x14ac:dyDescent="0.2">
      <c r="A24" s="1735"/>
      <c r="B24" s="1715"/>
      <c r="C24" s="1716"/>
      <c r="D24" s="1716"/>
      <c r="E24" s="1734"/>
      <c r="F24" s="1734"/>
      <c r="G24" s="1734"/>
      <c r="H24" s="1734"/>
      <c r="I24" s="1734"/>
      <c r="J24" s="1288"/>
      <c r="K24" s="1288"/>
      <c r="L24" s="1732"/>
      <c r="M24" s="1682"/>
      <c r="N24" s="1683"/>
    </row>
    <row r="25" spans="1:14" ht="15" customHeight="1" x14ac:dyDescent="0.2">
      <c r="A25" s="1735"/>
      <c r="B25" s="1715"/>
      <c r="C25" s="1716"/>
      <c r="D25" s="1716"/>
      <c r="E25" s="1734"/>
      <c r="F25" s="1734"/>
      <c r="G25" s="1734"/>
      <c r="H25" s="1734"/>
      <c r="I25" s="1734"/>
      <c r="J25" s="1288"/>
      <c r="K25" s="1288"/>
      <c r="L25" s="1732"/>
      <c r="M25" s="1682"/>
      <c r="N25" s="1683"/>
    </row>
    <row r="26" spans="1:14" ht="15" customHeight="1" x14ac:dyDescent="0.2">
      <c r="A26" s="1735"/>
      <c r="B26" s="1715"/>
      <c r="C26" s="1716"/>
      <c r="D26" s="1716"/>
      <c r="E26" s="1734"/>
      <c r="F26" s="1734"/>
      <c r="G26" s="1734"/>
      <c r="H26" s="1734"/>
      <c r="I26" s="1734"/>
      <c r="J26" s="1288"/>
      <c r="K26" s="1288"/>
      <c r="L26" s="1732"/>
      <c r="M26" s="1682"/>
      <c r="N26" s="1683"/>
    </row>
    <row r="27" spans="1:14" ht="41" customHeight="1" x14ac:dyDescent="0.2">
      <c r="A27" s="1736"/>
      <c r="B27" s="1717"/>
      <c r="C27" s="1718"/>
      <c r="D27" s="1718"/>
      <c r="E27" s="1739"/>
      <c r="F27" s="1739"/>
      <c r="G27" s="1739"/>
      <c r="H27" s="1739"/>
      <c r="I27" s="1739"/>
      <c r="J27" s="1288"/>
      <c r="K27" s="1288"/>
      <c r="L27" s="1732"/>
      <c r="M27" s="1682"/>
      <c r="N27" s="1683"/>
    </row>
    <row r="28" spans="1:14" ht="15" customHeight="1" x14ac:dyDescent="0.2">
      <c r="A28" s="1740" t="s">
        <v>959</v>
      </c>
      <c r="B28" s="1737" t="s">
        <v>683</v>
      </c>
      <c r="C28" s="1738"/>
      <c r="D28" s="1738"/>
      <c r="E28" s="1733"/>
      <c r="F28" s="1733"/>
      <c r="G28" s="1733"/>
      <c r="H28" s="1733"/>
      <c r="I28" s="1733"/>
      <c r="J28" s="1288"/>
      <c r="K28" s="1288"/>
      <c r="L28" s="1732"/>
      <c r="M28" s="1682"/>
      <c r="N28" s="1683"/>
    </row>
    <row r="29" spans="1:14" ht="15" customHeight="1" x14ac:dyDescent="0.2">
      <c r="A29" s="1735"/>
      <c r="B29" s="1715"/>
      <c r="C29" s="1716"/>
      <c r="D29" s="1716"/>
      <c r="E29" s="1734"/>
      <c r="F29" s="1734"/>
      <c r="G29" s="1734"/>
      <c r="H29" s="1734"/>
      <c r="I29" s="1734"/>
      <c r="J29" s="1288"/>
      <c r="K29" s="1288"/>
      <c r="L29" s="1732"/>
      <c r="M29" s="1682"/>
      <c r="N29" s="1683"/>
    </row>
    <row r="30" spans="1:14" ht="15" customHeight="1" x14ac:dyDescent="0.2">
      <c r="A30" s="1735"/>
      <c r="B30" s="1715"/>
      <c r="C30" s="1716"/>
      <c r="D30" s="1716"/>
      <c r="E30" s="1734"/>
      <c r="F30" s="1734"/>
      <c r="G30" s="1734"/>
      <c r="H30" s="1734"/>
      <c r="I30" s="1734"/>
      <c r="J30" s="1288"/>
      <c r="K30" s="1288"/>
      <c r="L30" s="1732"/>
      <c r="M30" s="1682"/>
      <c r="N30" s="1683"/>
    </row>
    <row r="31" spans="1:14" ht="15" customHeight="1" x14ac:dyDescent="0.2">
      <c r="A31" s="1736"/>
      <c r="B31" s="1717"/>
      <c r="C31" s="1718"/>
      <c r="D31" s="1718"/>
      <c r="E31" s="1739"/>
      <c r="F31" s="1739"/>
      <c r="G31" s="1739"/>
      <c r="H31" s="1739"/>
      <c r="I31" s="1739"/>
      <c r="J31" s="1288"/>
      <c r="K31" s="1288"/>
      <c r="L31" s="1732"/>
      <c r="M31" s="1682"/>
      <c r="N31" s="1683"/>
    </row>
    <row r="32" spans="1:14" ht="15" customHeight="1" x14ac:dyDescent="0.2">
      <c r="A32" s="1740" t="s">
        <v>960</v>
      </c>
      <c r="B32" s="1737" t="s">
        <v>1098</v>
      </c>
      <c r="C32" s="1738"/>
      <c r="D32" s="1738"/>
      <c r="E32" s="1733"/>
      <c r="F32" s="1733"/>
      <c r="G32" s="1733"/>
      <c r="H32" s="1733"/>
      <c r="I32" s="1733"/>
      <c r="J32" s="1288"/>
      <c r="K32" s="1288"/>
      <c r="L32" s="1732"/>
      <c r="M32" s="1682"/>
      <c r="N32" s="1683"/>
    </row>
    <row r="33" spans="1:14" ht="23" customHeight="1" x14ac:dyDescent="0.2">
      <c r="A33" s="1735"/>
      <c r="B33" s="1715"/>
      <c r="C33" s="1716"/>
      <c r="D33" s="1716"/>
      <c r="E33" s="1734"/>
      <c r="F33" s="1734"/>
      <c r="G33" s="1734"/>
      <c r="H33" s="1734"/>
      <c r="I33" s="1734"/>
      <c r="J33" s="1288"/>
      <c r="K33" s="1288"/>
      <c r="L33" s="1732"/>
      <c r="M33" s="1682"/>
      <c r="N33" s="1683"/>
    </row>
    <row r="34" spans="1:14" ht="20" customHeight="1" x14ac:dyDescent="0.2">
      <c r="A34" s="1290" t="s">
        <v>684</v>
      </c>
      <c r="B34" s="1471"/>
      <c r="C34" s="1471"/>
      <c r="D34" s="1471"/>
      <c r="E34" s="1471"/>
      <c r="F34" s="1471"/>
      <c r="G34" s="1471"/>
      <c r="H34" s="1471"/>
      <c r="I34" s="1471"/>
      <c r="J34" s="1471"/>
      <c r="K34" s="1471"/>
      <c r="L34" s="1472"/>
      <c r="M34" s="1682"/>
      <c r="N34" s="1683"/>
    </row>
    <row r="35" spans="1:14" ht="15" customHeight="1" x14ac:dyDescent="0.2">
      <c r="A35" s="1679" t="s">
        <v>961</v>
      </c>
      <c r="B35" s="1715" t="s">
        <v>685</v>
      </c>
      <c r="C35" s="1716"/>
      <c r="D35" s="1716"/>
      <c r="E35" s="1734"/>
      <c r="F35" s="1734"/>
      <c r="G35" s="1734"/>
      <c r="H35" s="1734"/>
      <c r="I35" s="1734"/>
      <c r="J35" s="1730" t="s">
        <v>1106</v>
      </c>
      <c r="K35" s="1730"/>
      <c r="L35" s="1731"/>
      <c r="M35" s="1682"/>
      <c r="N35" s="1683"/>
    </row>
    <row r="36" spans="1:14" ht="15" customHeight="1" x14ac:dyDescent="0.2">
      <c r="A36" s="1679"/>
      <c r="B36" s="1715"/>
      <c r="C36" s="1716"/>
      <c r="D36" s="1716"/>
      <c r="E36" s="1734"/>
      <c r="F36" s="1734"/>
      <c r="G36" s="1734"/>
      <c r="H36" s="1734"/>
      <c r="I36" s="1734"/>
      <c r="J36" s="1288"/>
      <c r="K36" s="1288"/>
      <c r="L36" s="1732"/>
      <c r="M36" s="1682"/>
      <c r="N36" s="1683"/>
    </row>
    <row r="37" spans="1:14" ht="15" customHeight="1" x14ac:dyDescent="0.2">
      <c r="A37" s="1679"/>
      <c r="B37" s="1715"/>
      <c r="C37" s="1716"/>
      <c r="D37" s="1716"/>
      <c r="E37" s="1734"/>
      <c r="F37" s="1734"/>
      <c r="G37" s="1734"/>
      <c r="H37" s="1734"/>
      <c r="I37" s="1734"/>
      <c r="J37" s="1288"/>
      <c r="K37" s="1288"/>
      <c r="L37" s="1732"/>
      <c r="M37" s="1682"/>
      <c r="N37" s="1683"/>
    </row>
    <row r="38" spans="1:14" s="350" customFormat="1" ht="15" customHeight="1" x14ac:dyDescent="0.2">
      <c r="A38" s="1679"/>
      <c r="B38" s="1715"/>
      <c r="C38" s="1716"/>
      <c r="D38" s="1716"/>
      <c r="E38" s="1734"/>
      <c r="F38" s="1734"/>
      <c r="G38" s="1734"/>
      <c r="H38" s="1734"/>
      <c r="I38" s="1734"/>
      <c r="J38" s="1288"/>
      <c r="K38" s="1288"/>
      <c r="L38" s="1732"/>
      <c r="M38" s="1682"/>
      <c r="N38" s="1683"/>
    </row>
    <row r="39" spans="1:14" s="350" customFormat="1" ht="15" customHeight="1" x14ac:dyDescent="0.2">
      <c r="A39" s="1679"/>
      <c r="B39" s="1715"/>
      <c r="C39" s="1716"/>
      <c r="D39" s="1716"/>
      <c r="E39" s="1734"/>
      <c r="F39" s="1734"/>
      <c r="G39" s="1734"/>
      <c r="H39" s="1734"/>
      <c r="I39" s="1734"/>
      <c r="J39" s="1288"/>
      <c r="K39" s="1288"/>
      <c r="L39" s="1732"/>
      <c r="M39" s="1682"/>
      <c r="N39" s="1683"/>
    </row>
    <row r="40" spans="1:14" s="350" customFormat="1" ht="15" customHeight="1" x14ac:dyDescent="0.2">
      <c r="A40" s="1679"/>
      <c r="B40" s="1715"/>
      <c r="C40" s="1716"/>
      <c r="D40" s="1716"/>
      <c r="E40" s="1734"/>
      <c r="F40" s="1734"/>
      <c r="G40" s="1734"/>
      <c r="H40" s="1734"/>
      <c r="I40" s="1734"/>
      <c r="J40" s="1288"/>
      <c r="K40" s="1288"/>
      <c r="L40" s="1732"/>
      <c r="M40" s="1682"/>
      <c r="N40" s="1683"/>
    </row>
    <row r="41" spans="1:14" s="350" customFormat="1" ht="17" customHeight="1" x14ac:dyDescent="0.2">
      <c r="A41" s="1680"/>
      <c r="B41" s="1717"/>
      <c r="C41" s="1718"/>
      <c r="D41" s="1718"/>
      <c r="E41" s="1739"/>
      <c r="F41" s="1739"/>
      <c r="G41" s="1739"/>
      <c r="H41" s="1739"/>
      <c r="I41" s="1739"/>
      <c r="J41" s="1288"/>
      <c r="K41" s="1288"/>
      <c r="L41" s="1732"/>
      <c r="M41" s="1682"/>
      <c r="N41" s="1683"/>
    </row>
    <row r="42" spans="1:14" s="350" customFormat="1" ht="15" customHeight="1" x14ac:dyDescent="0.2">
      <c r="A42" s="1679" t="s">
        <v>962</v>
      </c>
      <c r="B42" s="1715" t="s">
        <v>1099</v>
      </c>
      <c r="C42" s="1716"/>
      <c r="D42" s="1716"/>
      <c r="E42" s="1733"/>
      <c r="F42" s="1733"/>
      <c r="G42" s="1733"/>
      <c r="H42" s="1733"/>
      <c r="I42" s="1733"/>
      <c r="J42" s="1288"/>
      <c r="K42" s="1288"/>
      <c r="L42" s="1732"/>
      <c r="M42" s="1682"/>
      <c r="N42" s="1683"/>
    </row>
    <row r="43" spans="1:14" ht="32" customHeight="1" thickBot="1" x14ac:dyDescent="0.25">
      <c r="A43" s="1681"/>
      <c r="B43" s="1715"/>
      <c r="C43" s="1716"/>
      <c r="D43" s="1716"/>
      <c r="E43" s="1734"/>
      <c r="F43" s="1734"/>
      <c r="G43" s="1734"/>
      <c r="H43" s="1734"/>
      <c r="I43" s="1734"/>
      <c r="J43" s="1288"/>
      <c r="K43" s="1288"/>
      <c r="L43" s="1732"/>
      <c r="M43" s="1682"/>
      <c r="N43" s="1683"/>
    </row>
    <row r="44" spans="1:14" ht="26" customHeight="1" thickBot="1" x14ac:dyDescent="0.25">
      <c r="A44" s="1709" t="s">
        <v>504</v>
      </c>
      <c r="B44" s="1709"/>
      <c r="C44" s="1709"/>
      <c r="D44" s="1709"/>
      <c r="E44" s="1709"/>
      <c r="F44" s="1709"/>
      <c r="G44" s="1709"/>
      <c r="H44" s="1709"/>
      <c r="I44" s="1709"/>
      <c r="J44" s="1710"/>
      <c r="K44" s="1710"/>
      <c r="L44" s="1711"/>
      <c r="M44" s="1682"/>
      <c r="N44" s="1683"/>
    </row>
    <row r="45" spans="1:14" ht="23.25" customHeight="1" x14ac:dyDescent="0.2">
      <c r="A45" s="1707" t="s">
        <v>708</v>
      </c>
      <c r="B45" s="1707"/>
      <c r="C45" s="1707"/>
      <c r="D45" s="1707"/>
      <c r="E45" s="1707"/>
      <c r="F45" s="1707"/>
      <c r="G45" s="1707"/>
      <c r="H45" s="1707"/>
      <c r="I45" s="1707"/>
      <c r="J45" s="1695" t="s">
        <v>709</v>
      </c>
      <c r="K45" s="1696"/>
      <c r="L45" s="1696"/>
      <c r="M45" s="1684"/>
      <c r="N45" s="1683"/>
    </row>
    <row r="46" spans="1:14" ht="61" customHeight="1" x14ac:dyDescent="0.2">
      <c r="A46" s="1707"/>
      <c r="B46" s="1707"/>
      <c r="C46" s="1707"/>
      <c r="D46" s="1707"/>
      <c r="E46" s="1707"/>
      <c r="F46" s="1707"/>
      <c r="G46" s="1707"/>
      <c r="H46" s="1707"/>
      <c r="I46" s="1707"/>
      <c r="J46" s="1697"/>
      <c r="K46" s="1697"/>
      <c r="L46" s="1696"/>
      <c r="M46" s="1684"/>
      <c r="N46" s="1683"/>
    </row>
    <row r="47" spans="1:14" ht="23.25" customHeight="1" x14ac:dyDescent="0.2">
      <c r="A47" s="1707"/>
      <c r="B47" s="1707"/>
      <c r="C47" s="1707"/>
      <c r="D47" s="1707"/>
      <c r="E47" s="1707"/>
      <c r="F47" s="1707"/>
      <c r="G47" s="1707"/>
      <c r="H47" s="1707"/>
      <c r="I47" s="1707"/>
      <c r="J47" s="1697"/>
      <c r="K47" s="1697"/>
      <c r="L47" s="1696"/>
      <c r="M47" s="1684"/>
      <c r="N47" s="1683"/>
    </row>
    <row r="48" spans="1:14" ht="92" customHeight="1" x14ac:dyDescent="0.2">
      <c r="A48" s="1707"/>
      <c r="B48" s="1707"/>
      <c r="C48" s="1707"/>
      <c r="D48" s="1707"/>
      <c r="E48" s="1707"/>
      <c r="F48" s="1707"/>
      <c r="G48" s="1707"/>
      <c r="H48" s="1707"/>
      <c r="I48" s="1707"/>
      <c r="J48" s="1697"/>
      <c r="K48" s="1697"/>
      <c r="L48" s="1696"/>
      <c r="M48" s="1684"/>
      <c r="N48" s="1683"/>
    </row>
    <row r="49" spans="1:14" ht="23.25" customHeight="1" x14ac:dyDescent="0.2">
      <c r="A49" s="1707"/>
      <c r="B49" s="1707"/>
      <c r="C49" s="1707"/>
      <c r="D49" s="1707"/>
      <c r="E49" s="1707"/>
      <c r="F49" s="1707"/>
      <c r="G49" s="1707"/>
      <c r="H49" s="1707"/>
      <c r="I49" s="1707"/>
      <c r="J49" s="1697"/>
      <c r="K49" s="1697"/>
      <c r="L49" s="1696"/>
      <c r="M49" s="1684"/>
      <c r="N49" s="1683"/>
    </row>
    <row r="50" spans="1:14" ht="23.25" customHeight="1" x14ac:dyDescent="0.2">
      <c r="A50" s="1707"/>
      <c r="B50" s="1707"/>
      <c r="C50" s="1707"/>
      <c r="D50" s="1707"/>
      <c r="E50" s="1707"/>
      <c r="F50" s="1707"/>
      <c r="G50" s="1707"/>
      <c r="H50" s="1707"/>
      <c r="I50" s="1707"/>
      <c r="J50" s="1697"/>
      <c r="K50" s="1697"/>
      <c r="L50" s="1696"/>
      <c r="M50" s="1684"/>
      <c r="N50" s="1683"/>
    </row>
    <row r="51" spans="1:14" ht="23.25" customHeight="1" x14ac:dyDescent="0.2">
      <c r="A51" s="1707"/>
      <c r="B51" s="1707"/>
      <c r="C51" s="1707"/>
      <c r="D51" s="1707"/>
      <c r="E51" s="1707"/>
      <c r="F51" s="1707"/>
      <c r="G51" s="1707"/>
      <c r="H51" s="1707"/>
      <c r="I51" s="1707"/>
      <c r="J51" s="1697"/>
      <c r="K51" s="1697"/>
      <c r="L51" s="1696"/>
      <c r="M51" s="1684"/>
      <c r="N51" s="1683"/>
    </row>
    <row r="52" spans="1:14" ht="19.5" customHeight="1" x14ac:dyDescent="0.2">
      <c r="A52" s="1707"/>
      <c r="B52" s="1707"/>
      <c r="C52" s="1707"/>
      <c r="D52" s="1707"/>
      <c r="E52" s="1707"/>
      <c r="F52" s="1707"/>
      <c r="G52" s="1707"/>
      <c r="H52" s="1707"/>
      <c r="I52" s="1707"/>
      <c r="J52" s="1697"/>
      <c r="K52" s="1697"/>
      <c r="L52" s="1696"/>
      <c r="M52" s="1684"/>
      <c r="N52" s="1683"/>
    </row>
    <row r="53" spans="1:14" ht="19.5" customHeight="1" x14ac:dyDescent="0.2">
      <c r="A53" s="1707"/>
      <c r="B53" s="1707"/>
      <c r="C53" s="1707"/>
      <c r="D53" s="1707"/>
      <c r="E53" s="1707"/>
      <c r="F53" s="1707"/>
      <c r="G53" s="1707"/>
      <c r="H53" s="1707"/>
      <c r="I53" s="1707"/>
      <c r="J53" s="1697"/>
      <c r="K53" s="1697"/>
      <c r="L53" s="1696"/>
      <c r="M53" s="1684"/>
      <c r="N53" s="1683"/>
    </row>
    <row r="54" spans="1:14" ht="243" customHeight="1" x14ac:dyDescent="0.2">
      <c r="A54" s="1707"/>
      <c r="B54" s="1707"/>
      <c r="C54" s="1707"/>
      <c r="D54" s="1707"/>
      <c r="E54" s="1707"/>
      <c r="F54" s="1707"/>
      <c r="G54" s="1707"/>
      <c r="H54" s="1707"/>
      <c r="I54" s="1707"/>
      <c r="J54" s="1697"/>
      <c r="K54" s="1697"/>
      <c r="L54" s="1696"/>
      <c r="M54" s="1684"/>
      <c r="N54" s="1683"/>
    </row>
    <row r="55" spans="1:14" ht="41" customHeight="1" x14ac:dyDescent="0.2">
      <c r="A55" s="1708"/>
      <c r="B55" s="1708"/>
      <c r="C55" s="1708"/>
      <c r="D55" s="1708"/>
      <c r="E55" s="1708"/>
      <c r="F55" s="1708"/>
      <c r="G55" s="1708"/>
      <c r="H55" s="1708"/>
      <c r="I55" s="1708"/>
      <c r="J55" s="1698"/>
      <c r="K55" s="1698"/>
      <c r="L55" s="1699"/>
      <c r="M55" s="846"/>
      <c r="N55" s="845"/>
    </row>
  </sheetData>
  <sheetProtection algorithmName="SHA-512" hashValue="/YSDEn6ESOieF/4HM5/9a1Ynqs4DSf9p7l/tuY74mB6JFhcN4UUEptcrTia2Vf8JAwoWodsrInqaXp+IjU8+Jw==" saltValue="oex3B3kKUve9P9oGma2nZw==" spinCount="100000" sheet="1" objects="1" scenarios="1" formatCells="0" formatColumns="0" formatRows="0" insertHyperlinks="0"/>
  <mergeCells count="45">
    <mergeCell ref="J35:L43"/>
    <mergeCell ref="B19:D22"/>
    <mergeCell ref="A34:L34"/>
    <mergeCell ref="A19:A22"/>
    <mergeCell ref="E19:I22"/>
    <mergeCell ref="B23:D27"/>
    <mergeCell ref="A23:A27"/>
    <mergeCell ref="E23:I27"/>
    <mergeCell ref="B28:D31"/>
    <mergeCell ref="A28:A31"/>
    <mergeCell ref="E28:I31"/>
    <mergeCell ref="B35:D41"/>
    <mergeCell ref="E35:I41"/>
    <mergeCell ref="B42:D43"/>
    <mergeCell ref="E42:I43"/>
    <mergeCell ref="A32:A33"/>
    <mergeCell ref="J12:L33"/>
    <mergeCell ref="E32:I33"/>
    <mergeCell ref="A12:A14"/>
    <mergeCell ref="B32:D33"/>
    <mergeCell ref="E12:I14"/>
    <mergeCell ref="B15:D18"/>
    <mergeCell ref="E15:I18"/>
    <mergeCell ref="A15:A18"/>
    <mergeCell ref="A1:L1"/>
    <mergeCell ref="B6:F6"/>
    <mergeCell ref="B7:F7"/>
    <mergeCell ref="B8:F8"/>
    <mergeCell ref="J8:L9"/>
    <mergeCell ref="A35:A41"/>
    <mergeCell ref="A42:A43"/>
    <mergeCell ref="M3:N54"/>
    <mergeCell ref="A4:I5"/>
    <mergeCell ref="J4:L5"/>
    <mergeCell ref="J45:L55"/>
    <mergeCell ref="A9:I9"/>
    <mergeCell ref="G8:I8"/>
    <mergeCell ref="G6:I6"/>
    <mergeCell ref="G7:I7"/>
    <mergeCell ref="A45:I55"/>
    <mergeCell ref="A44:L44"/>
    <mergeCell ref="A3:L3"/>
    <mergeCell ref="A11:L11"/>
    <mergeCell ref="A10:L10"/>
    <mergeCell ref="B12:D14"/>
  </mergeCells>
  <conditionalFormatting sqref="A9 A12 A15 A19 A23 A35">
    <cfRule type="expression" dxfId="11" priority="17">
      <formula>$G$6="Yes"</formula>
    </cfRule>
  </conditionalFormatting>
  <conditionalFormatting sqref="B7:B8">
    <cfRule type="expression" dxfId="10" priority="10">
      <formula>$G$6="Yes"</formula>
    </cfRule>
    <cfRule type="expression" dxfId="9" priority="12">
      <formula>$G$6="Yes"</formula>
    </cfRule>
  </conditionalFormatting>
  <conditionalFormatting sqref="B8">
    <cfRule type="expression" dxfId="8" priority="11">
      <formula>G6="Yes"</formula>
    </cfRule>
  </conditionalFormatting>
  <conditionalFormatting sqref="E15:E16 E32">
    <cfRule type="expression" dxfId="7" priority="7">
      <formula>$E$12="Yes"</formula>
    </cfRule>
  </conditionalFormatting>
  <conditionalFormatting sqref="E19:I31">
    <cfRule type="expression" dxfId="4" priority="3">
      <formula>$E$12="Yes"</formula>
    </cfRule>
  </conditionalFormatting>
  <conditionalFormatting sqref="E42:I43">
    <cfRule type="expression" dxfId="3" priority="1">
      <formula>$E$35="Yes"</formula>
    </cfRule>
  </conditionalFormatting>
  <conditionalFormatting sqref="G7:G8">
    <cfRule type="expression" dxfId="2" priority="13">
      <formula>$G$6="Yes"</formula>
    </cfRule>
  </conditionalFormatting>
  <conditionalFormatting sqref="G7:I8">
    <cfRule type="expression" dxfId="1" priority="16">
      <formula>$G$6="Yes"</formula>
    </cfRule>
  </conditionalFormatting>
  <conditionalFormatting sqref="G8:I8">
    <cfRule type="expression" dxfId="0" priority="9">
      <formula>M8="No"</formula>
    </cfRule>
  </conditionalFormatting>
  <dataValidations count="4">
    <dataValidation type="list" allowBlank="1" showErrorMessage="1" sqref="G6" xr:uid="{00000000-0002-0000-0D00-000000000000}">
      <formula1>"Yes,No,N/A"</formula1>
    </dataValidation>
    <dataValidation type="list" allowBlank="1" showErrorMessage="1" sqref="G8" xr:uid="{00000000-0002-0000-0D00-000002000000}">
      <formula1>"I agree to include the footnote in my target language,I do not agree"</formula1>
    </dataValidation>
    <dataValidation type="list" allowBlank="1" showInputMessage="1" showErrorMessage="1" sqref="F12:I31 E12:E32" xr:uid="{9E6EC13F-7395-124C-9891-F0D3A7EC73CE}">
      <formula1>"Yes, No"</formula1>
    </dataValidation>
    <dataValidation type="list" allowBlank="1" showInputMessage="1" showErrorMessage="1" sqref="E35 E42" xr:uid="{42B2A482-0916-F34B-ACCD-6A80BD1E9CDC}">
      <formula1>"Yes,No"</formula1>
    </dataValidation>
  </dataValidations>
  <pageMargins left="0.7" right="0.7" top="0.75" bottom="0.75" header="0" footer="0"/>
  <pageSetup orientation="landscape" r:id="rId1"/>
  <extLst>
    <ext xmlns:x14="http://schemas.microsoft.com/office/spreadsheetml/2009/9/main" uri="{78C0D931-6437-407d-A8EE-F0AAD7539E65}">
      <x14:conditionalFormattings>
        <x14:conditionalFormatting xmlns:xm="http://schemas.microsoft.com/office/excel/2006/main">
          <x14:cfRule type="expression" priority="2" id="{45513767-1C69-EB47-B4EF-EDA838260D37}">
            <xm:f>'2. Progress and reporting'!$C$30="Yes"</xm:f>
            <x14:dxf>
              <fill>
                <patternFill>
                  <bgColor rgb="FFD9E8F2"/>
                </patternFill>
              </fill>
            </x14:dxf>
          </x14:cfRule>
          <xm:sqref>E35</xm:sqref>
        </x14:conditionalFormatting>
        <x14:conditionalFormatting xmlns:xm="http://schemas.microsoft.com/office/excel/2006/main">
          <x14:cfRule type="expression" priority="5" id="{53FD3ED8-0D61-E546-B4BB-EC41CE9116C3}">
            <xm:f>'2. Progress and reporting'!$C$30="Yes"</xm:f>
            <x14:dxf>
              <fill>
                <patternFill>
                  <bgColor rgb="FFD9E8F2"/>
                </patternFill>
              </fill>
            </x14:dxf>
          </x14:cfRule>
          <xm:sqref>E12:I14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C9BF2-999A-6543-BD65-4A0CCAD81D5E}">
  <sheetPr>
    <tabColor rgb="FF3289B7"/>
  </sheetPr>
  <dimension ref="A1:Q26"/>
  <sheetViews>
    <sheetView workbookViewId="0">
      <selection activeCell="B3" sqref="B3"/>
    </sheetView>
  </sheetViews>
  <sheetFormatPr baseColWidth="10" defaultColWidth="0" defaultRowHeight="15" zeroHeight="1" x14ac:dyDescent="0.2"/>
  <cols>
    <col min="1" max="1" width="19.1640625" customWidth="1"/>
    <col min="2" max="2" width="63.5" customWidth="1"/>
    <col min="3" max="3" width="20.1640625" customWidth="1"/>
    <col min="4" max="4" width="20.83203125" customWidth="1"/>
    <col min="5" max="7" width="10.83203125" customWidth="1"/>
    <col min="8" max="8" width="10.83203125" style="832" customWidth="1"/>
    <col min="9" max="17" width="0" hidden="1" customWidth="1"/>
    <col min="18" max="16384" width="10.83203125" hidden="1"/>
  </cols>
  <sheetData>
    <row r="1" spans="1:8" ht="27" customHeight="1" x14ac:dyDescent="0.2">
      <c r="A1" s="791" t="s">
        <v>813</v>
      </c>
      <c r="B1" s="792" t="s">
        <v>814</v>
      </c>
      <c r="C1" s="791" t="s">
        <v>815</v>
      </c>
      <c r="D1" s="791" t="s">
        <v>816</v>
      </c>
      <c r="E1" s="789"/>
      <c r="F1" s="171"/>
      <c r="G1" s="171"/>
      <c r="H1" s="171"/>
    </row>
    <row r="2" spans="1:8" ht="221" x14ac:dyDescent="0.2">
      <c r="A2" s="797" t="s">
        <v>818</v>
      </c>
      <c r="B2" s="716" t="s">
        <v>1127</v>
      </c>
      <c r="C2" s="794" t="s">
        <v>1000</v>
      </c>
      <c r="D2" s="795" t="s">
        <v>1000</v>
      </c>
      <c r="E2" s="789"/>
      <c r="F2" s="171"/>
      <c r="G2" s="171"/>
      <c r="H2" s="171"/>
    </row>
    <row r="3" spans="1:8" ht="42" customHeight="1" x14ac:dyDescent="0.2">
      <c r="A3" s="796" t="s">
        <v>817</v>
      </c>
      <c r="B3" s="593" t="s">
        <v>999</v>
      </c>
      <c r="C3" s="793" t="s">
        <v>819</v>
      </c>
      <c r="D3" s="793" t="s">
        <v>819</v>
      </c>
      <c r="E3" s="789"/>
      <c r="F3" s="171"/>
      <c r="G3" s="171"/>
      <c r="H3" s="171"/>
    </row>
    <row r="5" spans="1:8" hidden="1" x14ac:dyDescent="0.2">
      <c r="A5" s="232"/>
      <c r="B5" s="232"/>
      <c r="C5" s="232"/>
      <c r="D5" s="790"/>
      <c r="E5" s="171"/>
      <c r="F5" s="171"/>
      <c r="G5" s="171"/>
      <c r="H5" s="171"/>
    </row>
    <row r="6" spans="1:8" hidden="1" x14ac:dyDescent="0.2">
      <c r="A6" s="171"/>
      <c r="B6" s="171"/>
      <c r="C6" s="171"/>
      <c r="D6" s="171"/>
      <c r="E6" s="171"/>
      <c r="F6" s="171"/>
      <c r="G6" s="171"/>
      <c r="H6" s="171"/>
    </row>
    <row r="7" spans="1:8" hidden="1" x14ac:dyDescent="0.2">
      <c r="A7" s="171"/>
      <c r="B7" s="171"/>
      <c r="C7" s="171"/>
      <c r="D7" s="171"/>
      <c r="E7" s="171"/>
      <c r="F7" s="171"/>
      <c r="G7" s="171"/>
      <c r="H7" s="171"/>
    </row>
    <row r="8" spans="1:8" hidden="1" x14ac:dyDescent="0.2">
      <c r="A8" s="171"/>
      <c r="B8" s="171"/>
      <c r="C8" s="171"/>
      <c r="D8" s="171"/>
      <c r="E8" s="171"/>
      <c r="F8" s="171"/>
      <c r="G8" s="171"/>
      <c r="H8" s="171"/>
    </row>
    <row r="9" spans="1:8" hidden="1" x14ac:dyDescent="0.2">
      <c r="A9" s="171"/>
      <c r="B9" s="171"/>
      <c r="C9" s="171"/>
      <c r="D9" s="171"/>
      <c r="E9" s="171"/>
      <c r="F9" s="171"/>
      <c r="G9" s="171"/>
      <c r="H9" s="171"/>
    </row>
    <row r="10" spans="1:8" hidden="1" x14ac:dyDescent="0.2">
      <c r="A10" s="171"/>
      <c r="B10" s="171"/>
      <c r="C10" s="171"/>
      <c r="D10" s="171"/>
      <c r="E10" s="171"/>
      <c r="F10" s="171"/>
      <c r="G10" s="171"/>
      <c r="H10" s="171"/>
    </row>
    <row r="11" spans="1:8" hidden="1" x14ac:dyDescent="0.2">
      <c r="A11" s="171"/>
      <c r="B11" s="171"/>
      <c r="C11" s="171"/>
      <c r="D11" s="171"/>
      <c r="E11" s="171"/>
      <c r="F11" s="171"/>
      <c r="G11" s="171"/>
      <c r="H11" s="171"/>
    </row>
    <row r="12" spans="1:8" hidden="1" x14ac:dyDescent="0.2">
      <c r="A12" s="171"/>
      <c r="B12" s="171"/>
      <c r="C12" s="171"/>
      <c r="D12" s="171"/>
      <c r="E12" s="171"/>
      <c r="F12" s="171"/>
      <c r="G12" s="171"/>
      <c r="H12" s="171"/>
    </row>
    <row r="13" spans="1:8" hidden="1" x14ac:dyDescent="0.2">
      <c r="A13" s="171"/>
      <c r="B13" s="171"/>
      <c r="C13" s="171"/>
      <c r="D13" s="171"/>
      <c r="E13" s="171"/>
      <c r="F13" s="171"/>
      <c r="G13" s="171"/>
      <c r="H13" s="171"/>
    </row>
    <row r="14" spans="1:8" hidden="1" x14ac:dyDescent="0.2">
      <c r="A14" s="171"/>
      <c r="B14" s="171"/>
      <c r="C14" s="171"/>
      <c r="D14" s="171"/>
      <c r="E14" s="171"/>
      <c r="F14" s="171"/>
      <c r="G14" s="171"/>
      <c r="H14" s="171"/>
    </row>
    <row r="15" spans="1:8" hidden="1" x14ac:dyDescent="0.2">
      <c r="A15" s="171"/>
      <c r="B15" s="171"/>
      <c r="C15" s="171"/>
      <c r="D15" s="171"/>
      <c r="E15" s="171"/>
      <c r="F15" s="171"/>
      <c r="G15" s="171"/>
      <c r="H15" s="171"/>
    </row>
    <row r="16" spans="1:8" hidden="1" x14ac:dyDescent="0.2">
      <c r="A16" s="171"/>
      <c r="B16" s="171"/>
      <c r="C16" s="171"/>
      <c r="D16" s="171"/>
      <c r="E16" s="171"/>
      <c r="F16" s="171"/>
      <c r="G16" s="171"/>
      <c r="H16" s="171"/>
    </row>
    <row r="17" spans="1:8" hidden="1" x14ac:dyDescent="0.2">
      <c r="A17" s="171"/>
      <c r="B17" s="171"/>
      <c r="C17" s="171"/>
      <c r="D17" s="171"/>
      <c r="E17" s="171"/>
      <c r="F17" s="171"/>
      <c r="G17" s="171"/>
      <c r="H17" s="171"/>
    </row>
    <row r="18" spans="1:8" hidden="1" x14ac:dyDescent="0.2">
      <c r="A18" s="171"/>
      <c r="B18" s="171"/>
      <c r="C18" s="171"/>
      <c r="D18" s="171"/>
      <c r="E18" s="171"/>
      <c r="F18" s="171"/>
      <c r="G18" s="171"/>
      <c r="H18" s="171"/>
    </row>
    <row r="19" spans="1:8" hidden="1" x14ac:dyDescent="0.2">
      <c r="A19" s="171"/>
      <c r="B19" s="171"/>
      <c r="C19" s="171"/>
      <c r="D19" s="171"/>
      <c r="E19" s="171"/>
      <c r="F19" s="171"/>
      <c r="G19" s="171"/>
      <c r="H19" s="171"/>
    </row>
    <row r="20" spans="1:8" hidden="1" x14ac:dyDescent="0.2">
      <c r="A20" s="171"/>
      <c r="B20" s="171"/>
      <c r="C20" s="171"/>
      <c r="D20" s="171"/>
      <c r="E20" s="171"/>
      <c r="F20" s="171"/>
      <c r="G20" s="171"/>
      <c r="H20" s="171"/>
    </row>
    <row r="21" spans="1:8" hidden="1" x14ac:dyDescent="0.2">
      <c r="A21" s="171"/>
      <c r="B21" s="171"/>
      <c r="C21" s="171"/>
      <c r="D21" s="171"/>
      <c r="E21" s="171"/>
      <c r="F21" s="171"/>
      <c r="G21" s="171"/>
      <c r="H21" s="171"/>
    </row>
    <row r="22" spans="1:8" hidden="1" x14ac:dyDescent="0.2">
      <c r="A22" s="171"/>
      <c r="B22" s="171"/>
      <c r="C22" s="171"/>
      <c r="D22" s="171"/>
      <c r="E22" s="171"/>
      <c r="F22" s="171"/>
      <c r="G22" s="171"/>
      <c r="H22" s="171"/>
    </row>
    <row r="23" spans="1:8" hidden="1" x14ac:dyDescent="0.2">
      <c r="A23" s="171"/>
      <c r="B23" s="171"/>
      <c r="C23" s="171"/>
      <c r="D23" s="171"/>
      <c r="E23" s="171"/>
      <c r="F23" s="171"/>
      <c r="G23" s="171"/>
      <c r="H23" s="171"/>
    </row>
    <row r="24" spans="1:8" hidden="1" x14ac:dyDescent="0.2">
      <c r="A24" s="171"/>
      <c r="B24" s="171"/>
      <c r="C24" s="171"/>
      <c r="D24" s="171"/>
      <c r="E24" s="171"/>
      <c r="F24" s="171"/>
      <c r="G24" s="171"/>
      <c r="H24" s="171"/>
    </row>
    <row r="25" spans="1:8" hidden="1" x14ac:dyDescent="0.2">
      <c r="A25" s="171"/>
      <c r="B25" s="171"/>
      <c r="C25" s="171"/>
      <c r="D25" s="171"/>
      <c r="E25" s="171"/>
      <c r="F25" s="171"/>
      <c r="G25" s="171"/>
      <c r="H25" s="171"/>
    </row>
    <row r="26" spans="1:8" hidden="1" x14ac:dyDescent="0.2">
      <c r="A26" s="171"/>
      <c r="B26" s="171"/>
      <c r="C26" s="171"/>
      <c r="D26" s="171"/>
      <c r="E26" s="171"/>
      <c r="F26" s="171"/>
      <c r="G26" s="171"/>
      <c r="H26" s="171"/>
    </row>
  </sheetData>
  <sheetProtection algorithmName="SHA-512" hashValue="/QpniLv+Pov2ICWLYdc9WwN1Jv4cUp9rRlN9pOyCVl51lq1Pl0EatJzpebTCHZKlTvGsPJto3t7rqKTUDtJthQ==" saltValue="qdPRkBnaLdvqXHOFbhtQM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3289B7"/>
  </sheetPr>
  <dimension ref="A1:Z1001"/>
  <sheetViews>
    <sheetView workbookViewId="0">
      <selection sqref="A1:V1"/>
    </sheetView>
  </sheetViews>
  <sheetFormatPr baseColWidth="10" defaultColWidth="0" defaultRowHeight="15" customHeight="1" zeroHeight="1" x14ac:dyDescent="0.2"/>
  <cols>
    <col min="1" max="1" width="3.33203125" customWidth="1"/>
    <col min="2" max="14" width="8.1640625" customWidth="1"/>
    <col min="15" max="15" width="11.83203125" customWidth="1"/>
    <col min="16" max="22" width="8.1640625" customWidth="1"/>
    <col min="23" max="26" width="8.6640625" customWidth="1"/>
    <col min="27" max="16384" width="14.5" hidden="1"/>
  </cols>
  <sheetData>
    <row r="1" spans="1:26" ht="33.75" customHeight="1" x14ac:dyDescent="0.2">
      <c r="A1" s="859" t="s">
        <v>0</v>
      </c>
      <c r="B1" s="860"/>
      <c r="C1" s="860"/>
      <c r="D1" s="860"/>
      <c r="E1" s="860"/>
      <c r="F1" s="860"/>
      <c r="G1" s="860"/>
      <c r="H1" s="860"/>
      <c r="I1" s="860"/>
      <c r="J1" s="860"/>
      <c r="K1" s="860"/>
      <c r="L1" s="860"/>
      <c r="M1" s="860"/>
      <c r="N1" s="860"/>
      <c r="O1" s="860"/>
      <c r="P1" s="860"/>
      <c r="Q1" s="860"/>
      <c r="R1" s="860"/>
      <c r="S1" s="860"/>
      <c r="T1" s="860"/>
      <c r="U1" s="860"/>
      <c r="V1" s="860"/>
      <c r="W1" s="53"/>
      <c r="X1" s="53"/>
      <c r="Y1" s="53"/>
      <c r="Z1" s="53"/>
    </row>
    <row r="2" spans="1:26" ht="111.75" customHeight="1" x14ac:dyDescent="0.2">
      <c r="A2" s="54"/>
      <c r="B2" s="861" t="s">
        <v>1016</v>
      </c>
      <c r="C2" s="862"/>
      <c r="D2" s="862"/>
      <c r="E2" s="862"/>
      <c r="F2" s="862"/>
      <c r="G2" s="862"/>
      <c r="H2" s="862"/>
      <c r="I2" s="862"/>
      <c r="J2" s="862"/>
      <c r="K2" s="862"/>
      <c r="L2" s="862"/>
      <c r="M2" s="862"/>
      <c r="N2" s="862"/>
      <c r="O2" s="862"/>
      <c r="P2" s="862"/>
      <c r="Q2" s="862"/>
      <c r="R2" s="862"/>
      <c r="S2" s="862"/>
      <c r="T2" s="862"/>
      <c r="U2" s="863"/>
      <c r="V2" s="54"/>
      <c r="W2" s="53"/>
      <c r="X2" s="53"/>
      <c r="Y2" s="53"/>
      <c r="Z2" s="53"/>
    </row>
    <row r="3" spans="1:26" ht="14.25" customHeight="1" x14ac:dyDescent="0.2">
      <c r="A3" s="55"/>
      <c r="B3" s="56"/>
      <c r="C3" s="56"/>
      <c r="D3" s="56"/>
      <c r="E3" s="56"/>
      <c r="F3" s="56"/>
      <c r="G3" s="56"/>
      <c r="H3" s="56"/>
      <c r="I3" s="56"/>
      <c r="J3" s="56"/>
      <c r="K3" s="56"/>
      <c r="L3" s="56"/>
      <c r="M3" s="56"/>
      <c r="N3" s="56"/>
      <c r="O3" s="56"/>
      <c r="P3" s="56"/>
      <c r="Q3" s="56"/>
      <c r="R3" s="56"/>
      <c r="S3" s="56"/>
      <c r="T3" s="56"/>
      <c r="U3" s="56"/>
      <c r="V3" s="55"/>
      <c r="W3" s="53"/>
      <c r="X3" s="53"/>
      <c r="Y3" s="53"/>
      <c r="Z3" s="53"/>
    </row>
    <row r="4" spans="1:26" ht="85.5" customHeight="1" x14ac:dyDescent="0.2">
      <c r="A4" s="55"/>
      <c r="B4" s="864" t="s">
        <v>1017</v>
      </c>
      <c r="C4" s="865"/>
      <c r="D4" s="865"/>
      <c r="E4" s="865"/>
      <c r="F4" s="865"/>
      <c r="G4" s="865"/>
      <c r="H4" s="865"/>
      <c r="I4" s="865"/>
      <c r="J4" s="865"/>
      <c r="K4" s="865"/>
      <c r="L4" s="865"/>
      <c r="M4" s="865"/>
      <c r="N4" s="865"/>
      <c r="O4" s="865"/>
      <c r="P4" s="865"/>
      <c r="Q4" s="865"/>
      <c r="R4" s="865"/>
      <c r="S4" s="865"/>
      <c r="T4" s="865"/>
      <c r="U4" s="866"/>
      <c r="V4" s="55"/>
      <c r="W4" s="53"/>
      <c r="X4" s="53"/>
      <c r="Y4" s="53"/>
      <c r="Z4" s="53"/>
    </row>
    <row r="5" spans="1:26" ht="14.25" customHeight="1" x14ac:dyDescent="0.2">
      <c r="A5" s="57"/>
      <c r="B5" s="57"/>
      <c r="C5" s="57"/>
      <c r="D5" s="57"/>
      <c r="E5" s="57"/>
      <c r="F5" s="57"/>
      <c r="G5" s="57"/>
      <c r="H5" s="57"/>
      <c r="I5" s="57"/>
      <c r="J5" s="57"/>
      <c r="K5" s="57"/>
      <c r="L5" s="57"/>
      <c r="M5" s="57"/>
      <c r="N5" s="57"/>
      <c r="O5" s="57"/>
      <c r="P5" s="57"/>
      <c r="Q5" s="57"/>
      <c r="R5" s="57"/>
      <c r="S5" s="57"/>
      <c r="T5" s="57"/>
      <c r="U5" s="57"/>
      <c r="V5" s="57"/>
      <c r="W5" s="53"/>
      <c r="X5" s="53"/>
      <c r="Y5" s="53"/>
      <c r="Z5" s="53"/>
    </row>
    <row r="6" spans="1:26" ht="33.75" customHeight="1" x14ac:dyDescent="0.2">
      <c r="A6" s="859" t="s">
        <v>1</v>
      </c>
      <c r="B6" s="860"/>
      <c r="C6" s="860"/>
      <c r="D6" s="860"/>
      <c r="E6" s="860"/>
      <c r="F6" s="860"/>
      <c r="G6" s="860"/>
      <c r="H6" s="860"/>
      <c r="I6" s="860"/>
      <c r="J6" s="860"/>
      <c r="K6" s="860"/>
      <c r="L6" s="860"/>
      <c r="M6" s="860"/>
      <c r="N6" s="860"/>
      <c r="O6" s="860"/>
      <c r="P6" s="860"/>
      <c r="Q6" s="860"/>
      <c r="R6" s="860"/>
      <c r="S6" s="860"/>
      <c r="T6" s="860"/>
      <c r="U6" s="860"/>
      <c r="V6" s="860"/>
      <c r="W6" s="53"/>
      <c r="X6" s="53"/>
      <c r="Y6" s="53"/>
      <c r="Z6" s="53"/>
    </row>
    <row r="7" spans="1:26" ht="14.25" customHeight="1" x14ac:dyDescent="0.2">
      <c r="A7" s="867"/>
      <c r="B7" s="868"/>
      <c r="C7" s="868"/>
      <c r="D7" s="868"/>
      <c r="E7" s="868"/>
      <c r="F7" s="868"/>
      <c r="G7" s="868"/>
      <c r="H7" s="868"/>
      <c r="I7" s="868"/>
      <c r="J7" s="868"/>
      <c r="K7" s="868"/>
      <c r="L7" s="868"/>
      <c r="M7" s="868"/>
      <c r="N7" s="868"/>
      <c r="O7" s="868"/>
      <c r="P7" s="868"/>
      <c r="Q7" s="868"/>
      <c r="R7" s="868"/>
      <c r="S7" s="868"/>
      <c r="T7" s="868"/>
      <c r="U7" s="868"/>
      <c r="V7" s="869"/>
      <c r="W7" s="53"/>
      <c r="X7" s="53"/>
      <c r="Y7" s="53"/>
      <c r="Z7" s="53"/>
    </row>
    <row r="8" spans="1:26" ht="43.5" customHeight="1" x14ac:dyDescent="0.2">
      <c r="A8" s="58"/>
      <c r="B8" s="864" t="s">
        <v>2</v>
      </c>
      <c r="C8" s="865"/>
      <c r="D8" s="865"/>
      <c r="E8" s="865"/>
      <c r="F8" s="865"/>
      <c r="G8" s="865"/>
      <c r="H8" s="865"/>
      <c r="I8" s="865"/>
      <c r="J8" s="865"/>
      <c r="K8" s="865"/>
      <c r="L8" s="865"/>
      <c r="M8" s="865"/>
      <c r="N8" s="865"/>
      <c r="O8" s="865"/>
      <c r="P8" s="865"/>
      <c r="Q8" s="865"/>
      <c r="R8" s="865"/>
      <c r="S8" s="865"/>
      <c r="T8" s="865"/>
      <c r="U8" s="866"/>
      <c r="V8" s="58"/>
      <c r="W8" s="53"/>
      <c r="X8" s="53"/>
      <c r="Y8" s="53"/>
      <c r="Z8" s="53"/>
    </row>
    <row r="9" spans="1:26" ht="51" customHeight="1" x14ac:dyDescent="0.2">
      <c r="A9" s="58"/>
      <c r="B9" s="864" t="s">
        <v>3</v>
      </c>
      <c r="C9" s="865"/>
      <c r="D9" s="865"/>
      <c r="E9" s="865"/>
      <c r="F9" s="865"/>
      <c r="G9" s="865"/>
      <c r="H9" s="865"/>
      <c r="I9" s="865"/>
      <c r="J9" s="865"/>
      <c r="K9" s="865"/>
      <c r="L9" s="865"/>
      <c r="M9" s="865"/>
      <c r="N9" s="865"/>
      <c r="O9" s="865"/>
      <c r="P9" s="865"/>
      <c r="Q9" s="865"/>
      <c r="R9" s="865"/>
      <c r="S9" s="865"/>
      <c r="T9" s="865"/>
      <c r="U9" s="866"/>
      <c r="V9" s="58"/>
      <c r="W9" s="53"/>
      <c r="X9" s="53"/>
      <c r="Y9" s="53"/>
      <c r="Z9" s="53"/>
    </row>
    <row r="10" spans="1:26" ht="14.25" customHeight="1" x14ac:dyDescent="0.2">
      <c r="A10" s="59"/>
      <c r="B10" s="60"/>
      <c r="C10" s="59"/>
      <c r="D10" s="59"/>
      <c r="E10" s="59"/>
      <c r="F10" s="59"/>
      <c r="G10" s="59"/>
      <c r="H10" s="60"/>
      <c r="I10" s="59"/>
      <c r="J10" s="59"/>
      <c r="K10" s="59"/>
      <c r="L10" s="59"/>
      <c r="M10" s="59"/>
      <c r="N10" s="59"/>
      <c r="O10" s="60"/>
      <c r="P10" s="59"/>
      <c r="Q10" s="59"/>
      <c r="R10" s="59"/>
      <c r="S10" s="59"/>
      <c r="T10" s="59"/>
      <c r="U10" s="59"/>
      <c r="V10" s="59"/>
      <c r="W10" s="53"/>
      <c r="X10" s="53"/>
      <c r="Y10" s="53"/>
      <c r="Z10" s="53"/>
    </row>
    <row r="11" spans="1:26" ht="14.25" customHeight="1" x14ac:dyDescent="0.2">
      <c r="A11" s="58"/>
      <c r="B11" s="57"/>
      <c r="C11" s="57"/>
      <c r="D11" s="57"/>
      <c r="E11" s="57"/>
      <c r="F11" s="57"/>
      <c r="G11" s="57"/>
      <c r="H11" s="55"/>
      <c r="I11" s="55"/>
      <c r="J11" s="55"/>
      <c r="K11" s="55"/>
      <c r="L11" s="55"/>
      <c r="M11" s="55"/>
      <c r="N11" s="55"/>
      <c r="O11" s="55"/>
      <c r="P11" s="55"/>
      <c r="Q11" s="55"/>
      <c r="R11" s="55"/>
      <c r="S11" s="55"/>
      <c r="T11" s="55"/>
      <c r="U11" s="55"/>
      <c r="V11" s="58"/>
      <c r="W11" s="53"/>
      <c r="X11" s="53"/>
      <c r="Y11" s="53"/>
      <c r="Z11" s="53"/>
    </row>
    <row r="12" spans="1:26" ht="44" customHeight="1" x14ac:dyDescent="0.2">
      <c r="A12" s="58"/>
      <c r="B12" s="57"/>
      <c r="C12" s="57"/>
      <c r="D12" s="874" t="s">
        <v>510</v>
      </c>
      <c r="E12" s="875"/>
      <c r="F12" s="875"/>
      <c r="G12" s="875"/>
      <c r="H12" s="876"/>
      <c r="I12" s="55"/>
      <c r="J12" s="877" t="s">
        <v>511</v>
      </c>
      <c r="K12" s="878"/>
      <c r="L12" s="878"/>
      <c r="M12" s="878"/>
      <c r="N12" s="879"/>
      <c r="O12" s="55"/>
      <c r="P12" s="880" t="s">
        <v>512</v>
      </c>
      <c r="Q12" s="881"/>
      <c r="R12" s="881"/>
      <c r="S12" s="882"/>
      <c r="T12" s="55"/>
      <c r="U12" s="55"/>
      <c r="V12" s="58"/>
      <c r="W12" s="53"/>
      <c r="X12" s="53"/>
      <c r="Y12" s="53"/>
      <c r="Z12" s="53"/>
    </row>
    <row r="13" spans="1:26" ht="13" customHeight="1" x14ac:dyDescent="0.2">
      <c r="A13" s="57"/>
      <c r="B13" s="57"/>
      <c r="C13" s="57"/>
      <c r="D13" s="57"/>
      <c r="E13" s="57"/>
      <c r="F13" s="57"/>
      <c r="G13" s="57"/>
      <c r="H13" s="57"/>
      <c r="I13" s="57"/>
      <c r="J13" s="57"/>
      <c r="K13" s="57"/>
      <c r="L13" s="57"/>
      <c r="M13" s="57"/>
      <c r="N13" s="57"/>
      <c r="O13" s="57"/>
      <c r="P13" s="57"/>
      <c r="Q13" s="57"/>
      <c r="R13" s="57"/>
      <c r="S13" s="57"/>
      <c r="T13" s="57"/>
      <c r="U13" s="57"/>
      <c r="V13" s="57"/>
      <c r="W13" s="53"/>
      <c r="X13" s="53"/>
      <c r="Y13" s="53"/>
      <c r="Z13" s="53"/>
    </row>
    <row r="14" spans="1:26" ht="33.75" customHeight="1" x14ac:dyDescent="0.2">
      <c r="A14" s="859" t="s">
        <v>4</v>
      </c>
      <c r="B14" s="860"/>
      <c r="C14" s="860"/>
      <c r="D14" s="860"/>
      <c r="E14" s="860"/>
      <c r="F14" s="860"/>
      <c r="G14" s="860"/>
      <c r="H14" s="860"/>
      <c r="I14" s="860"/>
      <c r="J14" s="860"/>
      <c r="K14" s="860"/>
      <c r="L14" s="860"/>
      <c r="M14" s="860"/>
      <c r="N14" s="860"/>
      <c r="O14" s="860"/>
      <c r="P14" s="860"/>
      <c r="Q14" s="860"/>
      <c r="R14" s="860"/>
      <c r="S14" s="860"/>
      <c r="T14" s="860"/>
      <c r="U14" s="860"/>
      <c r="V14" s="860"/>
      <c r="W14" s="53"/>
      <c r="X14" s="53"/>
      <c r="Y14" s="53"/>
      <c r="Z14" s="53"/>
    </row>
    <row r="15" spans="1:26" ht="14.25" customHeight="1" x14ac:dyDescent="0.2">
      <c r="A15" s="61"/>
      <c r="B15" s="61"/>
      <c r="C15" s="61"/>
      <c r="D15" s="61"/>
      <c r="E15" s="61"/>
      <c r="F15" s="61"/>
      <c r="G15" s="61"/>
      <c r="H15" s="61"/>
      <c r="I15" s="61"/>
      <c r="J15" s="61"/>
      <c r="K15" s="61"/>
      <c r="L15" s="61"/>
      <c r="M15" s="61"/>
      <c r="N15" s="61"/>
      <c r="O15" s="61"/>
      <c r="P15" s="61"/>
      <c r="Q15" s="61"/>
      <c r="R15" s="61"/>
      <c r="S15" s="61"/>
      <c r="T15" s="61"/>
      <c r="U15" s="61"/>
      <c r="V15" s="61"/>
      <c r="W15" s="53"/>
      <c r="X15" s="53"/>
      <c r="Y15" s="53"/>
      <c r="Z15" s="53"/>
    </row>
    <row r="16" spans="1:26" ht="52.5" customHeight="1" x14ac:dyDescent="0.2">
      <c r="A16" s="57"/>
      <c r="B16" s="864" t="s">
        <v>5</v>
      </c>
      <c r="C16" s="865"/>
      <c r="D16" s="865"/>
      <c r="E16" s="865"/>
      <c r="F16" s="865"/>
      <c r="G16" s="865"/>
      <c r="H16" s="865"/>
      <c r="I16" s="865"/>
      <c r="J16" s="865"/>
      <c r="K16" s="865"/>
      <c r="L16" s="865"/>
      <c r="M16" s="865"/>
      <c r="N16" s="865"/>
      <c r="O16" s="865"/>
      <c r="P16" s="865"/>
      <c r="Q16" s="865"/>
      <c r="R16" s="865"/>
      <c r="S16" s="865"/>
      <c r="T16" s="865"/>
      <c r="U16" s="866"/>
      <c r="V16" s="57"/>
      <c r="W16" s="53"/>
      <c r="X16" s="53"/>
      <c r="Y16" s="53"/>
      <c r="Z16" s="53"/>
    </row>
    <row r="17" spans="1:26" ht="14.25" customHeight="1" x14ac:dyDescent="0.2">
      <c r="A17" s="57"/>
      <c r="B17" s="57"/>
      <c r="C17" s="57"/>
      <c r="D17" s="57"/>
      <c r="E17" s="57"/>
      <c r="F17" s="57"/>
      <c r="G17" s="57"/>
      <c r="H17" s="57"/>
      <c r="I17" s="57"/>
      <c r="J17" s="57"/>
      <c r="K17" s="57"/>
      <c r="L17" s="57"/>
      <c r="M17" s="57"/>
      <c r="N17" s="57"/>
      <c r="O17" s="57"/>
      <c r="P17" s="57"/>
      <c r="Q17" s="57"/>
      <c r="R17" s="57"/>
      <c r="S17" s="57"/>
      <c r="T17" s="57"/>
      <c r="U17" s="57"/>
      <c r="V17" s="57"/>
      <c r="W17" s="53"/>
      <c r="X17" s="53"/>
      <c r="Y17" s="53"/>
      <c r="Z17" s="53"/>
    </row>
    <row r="18" spans="1:26" ht="50.25" customHeight="1" x14ac:dyDescent="0.2">
      <c r="A18" s="62"/>
      <c r="B18" s="62"/>
      <c r="C18" s="886" t="s">
        <v>6</v>
      </c>
      <c r="D18" s="887"/>
      <c r="E18" s="887"/>
      <c r="F18" s="887"/>
      <c r="G18" s="887"/>
      <c r="H18" s="887"/>
      <c r="I18" s="887"/>
      <c r="J18" s="887"/>
      <c r="K18" s="887"/>
      <c r="L18" s="887"/>
      <c r="M18" s="887"/>
      <c r="N18" s="887"/>
      <c r="O18" s="887"/>
      <c r="P18" s="887"/>
      <c r="Q18" s="887"/>
      <c r="R18" s="887"/>
      <c r="S18" s="887"/>
      <c r="T18" s="888"/>
      <c r="U18" s="62"/>
      <c r="V18" s="62"/>
      <c r="W18" s="53"/>
      <c r="X18" s="53"/>
      <c r="Y18" s="53"/>
      <c r="Z18" s="53"/>
    </row>
    <row r="19" spans="1:26" ht="48" customHeight="1" x14ac:dyDescent="0.2">
      <c r="A19" s="58"/>
      <c r="B19" s="58"/>
      <c r="C19" s="58" t="s">
        <v>7</v>
      </c>
      <c r="D19" s="889"/>
      <c r="E19" s="890"/>
      <c r="F19" s="890"/>
      <c r="G19" s="891"/>
      <c r="H19" s="892" t="s">
        <v>8</v>
      </c>
      <c r="I19" s="865"/>
      <c r="J19" s="865"/>
      <c r="K19" s="865"/>
      <c r="L19" s="865"/>
      <c r="M19" s="865"/>
      <c r="N19" s="865"/>
      <c r="O19" s="865"/>
      <c r="P19" s="865"/>
      <c r="Q19" s="865"/>
      <c r="R19" s="865"/>
      <c r="S19" s="865"/>
      <c r="T19" s="866"/>
      <c r="U19" s="58"/>
      <c r="V19" s="58"/>
      <c r="W19" s="53"/>
      <c r="X19" s="53"/>
      <c r="Y19" s="53"/>
      <c r="Z19" s="53"/>
    </row>
    <row r="20" spans="1:26" ht="32.25" customHeight="1" x14ac:dyDescent="0.2">
      <c r="A20" s="57"/>
      <c r="B20" s="57"/>
      <c r="C20" s="57"/>
      <c r="D20" s="63"/>
      <c r="E20" s="63"/>
      <c r="F20" s="63"/>
      <c r="G20" s="63"/>
      <c r="H20" s="57"/>
      <c r="I20" s="57"/>
      <c r="J20" s="57"/>
      <c r="K20" s="57"/>
      <c r="L20" s="57"/>
      <c r="M20" s="57"/>
      <c r="N20" s="57"/>
      <c r="O20" s="57"/>
      <c r="P20" s="57"/>
      <c r="Q20" s="57"/>
      <c r="R20" s="57"/>
      <c r="S20" s="57"/>
      <c r="T20" s="57"/>
      <c r="U20" s="57"/>
      <c r="V20" s="57"/>
      <c r="W20" s="53"/>
      <c r="X20" s="53"/>
      <c r="Y20" s="53"/>
      <c r="Z20" s="53"/>
    </row>
    <row r="21" spans="1:26" ht="45" customHeight="1" x14ac:dyDescent="0.2">
      <c r="A21" s="58"/>
      <c r="B21" s="58"/>
      <c r="C21" s="57" t="s">
        <v>9</v>
      </c>
      <c r="D21" s="889"/>
      <c r="E21" s="893"/>
      <c r="F21" s="893"/>
      <c r="G21" s="894"/>
      <c r="H21" s="64"/>
      <c r="I21" s="57" t="s">
        <v>10</v>
      </c>
      <c r="J21" s="71"/>
      <c r="K21" s="870"/>
      <c r="L21" s="871"/>
      <c r="M21" s="870"/>
      <c r="N21" s="871"/>
      <c r="O21" s="57" t="s">
        <v>11</v>
      </c>
      <c r="P21" s="889"/>
      <c r="Q21" s="893"/>
      <c r="R21" s="893"/>
      <c r="S21" s="894"/>
      <c r="T21" s="58"/>
      <c r="U21" s="58"/>
      <c r="V21" s="58"/>
      <c r="W21" s="53"/>
      <c r="X21" s="53"/>
      <c r="Y21" s="53"/>
      <c r="Z21" s="53"/>
    </row>
    <row r="22" spans="1:26" ht="14.25" customHeight="1" x14ac:dyDescent="0.2">
      <c r="A22" s="57"/>
      <c r="B22" s="66"/>
      <c r="C22" s="64"/>
      <c r="D22" s="67"/>
      <c r="E22" s="67"/>
      <c r="F22" s="67"/>
      <c r="G22" s="67"/>
      <c r="H22" s="64"/>
      <c r="I22" s="64"/>
      <c r="J22" s="65" t="s">
        <v>12</v>
      </c>
      <c r="K22" s="872" t="s">
        <v>13</v>
      </c>
      <c r="L22" s="866"/>
      <c r="M22" s="65" t="s">
        <v>14</v>
      </c>
      <c r="N22" s="64"/>
      <c r="O22" s="64"/>
      <c r="P22" s="67"/>
      <c r="Q22" s="67"/>
      <c r="R22" s="67"/>
      <c r="S22" s="67"/>
      <c r="T22" s="57"/>
      <c r="U22" s="57"/>
      <c r="V22" s="57"/>
      <c r="W22" s="53"/>
      <c r="X22" s="53"/>
      <c r="Y22" s="53"/>
      <c r="Z22" s="53"/>
    </row>
    <row r="23" spans="1:26" ht="14.25" customHeight="1" x14ac:dyDescent="0.2">
      <c r="A23" s="57"/>
      <c r="B23" s="66"/>
      <c r="C23" s="873"/>
      <c r="D23" s="865"/>
      <c r="E23" s="865"/>
      <c r="F23" s="865"/>
      <c r="G23" s="865"/>
      <c r="H23" s="865"/>
      <c r="I23" s="865"/>
      <c r="J23" s="865"/>
      <c r="K23" s="865"/>
      <c r="L23" s="865"/>
      <c r="M23" s="865"/>
      <c r="N23" s="865"/>
      <c r="O23" s="865"/>
      <c r="P23" s="865"/>
      <c r="Q23" s="865"/>
      <c r="R23" s="865"/>
      <c r="S23" s="866"/>
      <c r="T23" s="57"/>
      <c r="U23" s="57"/>
      <c r="V23" s="57"/>
      <c r="W23" s="53"/>
      <c r="X23" s="53"/>
      <c r="Y23" s="53"/>
      <c r="Z23" s="53"/>
    </row>
    <row r="24" spans="1:26" ht="33.75" customHeight="1" x14ac:dyDescent="0.2">
      <c r="A24" s="895" t="s">
        <v>15</v>
      </c>
      <c r="B24" s="896"/>
      <c r="C24" s="896"/>
      <c r="D24" s="896"/>
      <c r="E24" s="896"/>
      <c r="F24" s="896"/>
      <c r="G24" s="896"/>
      <c r="H24" s="896"/>
      <c r="I24" s="896"/>
      <c r="J24" s="896"/>
      <c r="K24" s="896"/>
      <c r="L24" s="896"/>
      <c r="M24" s="896"/>
      <c r="N24" s="896"/>
      <c r="O24" s="896"/>
      <c r="P24" s="896"/>
      <c r="Q24" s="896"/>
      <c r="R24" s="896"/>
      <c r="S24" s="896"/>
      <c r="T24" s="896"/>
      <c r="U24" s="896"/>
      <c r="V24" s="897"/>
      <c r="W24" s="53"/>
      <c r="X24" s="53"/>
      <c r="Y24" s="53"/>
      <c r="Z24" s="53"/>
    </row>
    <row r="25" spans="1:26" ht="14.25" customHeight="1" x14ac:dyDescent="0.2">
      <c r="A25" s="867" t="s">
        <v>16</v>
      </c>
      <c r="B25" s="868"/>
      <c r="C25" s="868"/>
      <c r="D25" s="868"/>
      <c r="E25" s="868"/>
      <c r="F25" s="868"/>
      <c r="G25" s="868"/>
      <c r="H25" s="868"/>
      <c r="I25" s="868"/>
      <c r="J25" s="868"/>
      <c r="K25" s="868"/>
      <c r="L25" s="868"/>
      <c r="M25" s="868"/>
      <c r="N25" s="868"/>
      <c r="O25" s="868"/>
      <c r="P25" s="868"/>
      <c r="Q25" s="868"/>
      <c r="R25" s="868"/>
      <c r="S25" s="868"/>
      <c r="T25" s="868"/>
      <c r="U25" s="868"/>
      <c r="V25" s="869"/>
      <c r="W25" s="53"/>
      <c r="X25" s="53"/>
      <c r="Y25" s="53"/>
      <c r="Z25" s="53"/>
    </row>
    <row r="26" spans="1:26" ht="115.5" customHeight="1" x14ac:dyDescent="0.2">
      <c r="A26" s="57"/>
      <c r="B26" s="864" t="s">
        <v>1018</v>
      </c>
      <c r="C26" s="865"/>
      <c r="D26" s="865"/>
      <c r="E26" s="865"/>
      <c r="F26" s="865"/>
      <c r="G26" s="865"/>
      <c r="H26" s="865"/>
      <c r="I26" s="865"/>
      <c r="J26" s="865"/>
      <c r="K26" s="865"/>
      <c r="L26" s="865"/>
      <c r="M26" s="865"/>
      <c r="N26" s="865"/>
      <c r="O26" s="865"/>
      <c r="P26" s="865"/>
      <c r="Q26" s="865"/>
      <c r="R26" s="865"/>
      <c r="S26" s="865"/>
      <c r="T26" s="865"/>
      <c r="U26" s="866"/>
      <c r="V26" s="57"/>
      <c r="W26" s="53"/>
      <c r="X26" s="53"/>
      <c r="Y26" s="53"/>
      <c r="Z26" s="53"/>
    </row>
    <row r="27" spans="1:26" ht="14.25" customHeight="1" x14ac:dyDescent="0.2">
      <c r="A27" s="57"/>
      <c r="B27" s="68"/>
      <c r="C27" s="68"/>
      <c r="D27" s="68"/>
      <c r="E27" s="68"/>
      <c r="F27" s="68"/>
      <c r="G27" s="68"/>
      <c r="H27" s="68"/>
      <c r="I27" s="68"/>
      <c r="J27" s="68"/>
      <c r="K27" s="68"/>
      <c r="L27" s="68"/>
      <c r="M27" s="68"/>
      <c r="N27" s="68"/>
      <c r="O27" s="68"/>
      <c r="P27" s="68"/>
      <c r="Q27" s="68"/>
      <c r="R27" s="68"/>
      <c r="S27" s="68"/>
      <c r="T27" s="68"/>
      <c r="U27" s="68"/>
      <c r="V27" s="57"/>
      <c r="W27" s="53"/>
      <c r="X27" s="53"/>
      <c r="Y27" s="53"/>
      <c r="Z27" s="53"/>
    </row>
    <row r="28" spans="1:26" ht="14.25" customHeight="1" x14ac:dyDescent="0.2">
      <c r="A28" s="69"/>
      <c r="B28" s="69"/>
      <c r="C28" s="69"/>
      <c r="D28" s="69"/>
      <c r="E28" s="69"/>
      <c r="F28" s="69"/>
      <c r="G28" s="69"/>
      <c r="H28" s="69"/>
      <c r="I28" s="69"/>
      <c r="J28" s="69"/>
      <c r="K28" s="69"/>
      <c r="L28" s="69"/>
      <c r="M28" s="69"/>
      <c r="N28" s="69"/>
      <c r="O28" s="69"/>
      <c r="P28" s="69"/>
      <c r="Q28" s="69"/>
      <c r="R28" s="69"/>
      <c r="S28" s="69"/>
      <c r="T28" s="69"/>
      <c r="U28" s="69"/>
      <c r="V28" s="69"/>
      <c r="W28" s="53"/>
      <c r="X28" s="53"/>
      <c r="Y28" s="53"/>
      <c r="Z28" s="53"/>
    </row>
    <row r="29" spans="1:26" ht="33.75" customHeight="1" x14ac:dyDescent="0.2">
      <c r="A29" s="895" t="s">
        <v>17</v>
      </c>
      <c r="B29" s="896"/>
      <c r="C29" s="896"/>
      <c r="D29" s="896"/>
      <c r="E29" s="896"/>
      <c r="F29" s="896"/>
      <c r="G29" s="896"/>
      <c r="H29" s="896"/>
      <c r="I29" s="896"/>
      <c r="J29" s="896"/>
      <c r="K29" s="896"/>
      <c r="L29" s="896"/>
      <c r="M29" s="896"/>
      <c r="N29" s="896"/>
      <c r="O29" s="896"/>
      <c r="P29" s="896"/>
      <c r="Q29" s="896"/>
      <c r="R29" s="896"/>
      <c r="S29" s="896"/>
      <c r="T29" s="896"/>
      <c r="U29" s="896"/>
      <c r="V29" s="897"/>
      <c r="W29" s="53"/>
      <c r="X29" s="53"/>
      <c r="Y29" s="53"/>
      <c r="Z29" s="53"/>
    </row>
    <row r="30" spans="1:26" ht="55.5" customHeight="1" x14ac:dyDescent="0.2">
      <c r="A30" s="57"/>
      <c r="B30" s="864" t="s">
        <v>508</v>
      </c>
      <c r="C30" s="865"/>
      <c r="D30" s="865"/>
      <c r="E30" s="865"/>
      <c r="F30" s="865"/>
      <c r="G30" s="865"/>
      <c r="H30" s="865"/>
      <c r="I30" s="865"/>
      <c r="J30" s="865"/>
      <c r="K30" s="865"/>
      <c r="L30" s="865"/>
      <c r="M30" s="865"/>
      <c r="N30" s="865"/>
      <c r="O30" s="865"/>
      <c r="P30" s="865"/>
      <c r="Q30" s="865"/>
      <c r="R30" s="865"/>
      <c r="S30" s="865"/>
      <c r="T30" s="865"/>
      <c r="U30" s="866"/>
      <c r="V30" s="57"/>
      <c r="W30" s="53"/>
      <c r="X30" s="53"/>
      <c r="Y30" s="53"/>
      <c r="Z30" s="53"/>
    </row>
    <row r="31" spans="1:26" ht="35.25" customHeight="1" x14ac:dyDescent="0.2">
      <c r="A31" s="57"/>
      <c r="B31" s="883" t="s">
        <v>513</v>
      </c>
      <c r="C31" s="884"/>
      <c r="D31" s="884"/>
      <c r="E31" s="884"/>
      <c r="F31" s="884"/>
      <c r="G31" s="884"/>
      <c r="H31" s="884"/>
      <c r="I31" s="884"/>
      <c r="J31" s="884"/>
      <c r="K31" s="884"/>
      <c r="L31" s="884"/>
      <c r="M31" s="884"/>
      <c r="N31" s="884"/>
      <c r="O31" s="884"/>
      <c r="P31" s="884"/>
      <c r="Q31" s="884"/>
      <c r="R31" s="884"/>
      <c r="S31" s="884"/>
      <c r="T31" s="884"/>
      <c r="U31" s="885"/>
      <c r="V31" s="57"/>
      <c r="W31" s="53"/>
      <c r="X31" s="53"/>
      <c r="Y31" s="53"/>
      <c r="Z31" s="53"/>
    </row>
    <row r="32" spans="1:26" ht="14.25" customHeight="1" x14ac:dyDescent="0.2">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row>
    <row r="33" spans="1:26" ht="14.25" hidden="1" customHeight="1" x14ac:dyDescent="0.2">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row>
    <row r="34" spans="1:26" ht="14.25" hidden="1" customHeight="1" x14ac:dyDescent="0.2">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row>
    <row r="35" spans="1:26" ht="14.25" hidden="1" customHeight="1" x14ac:dyDescent="0.2">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row>
    <row r="36" spans="1:26" ht="14.25" hidden="1" customHeight="1" x14ac:dyDescent="0.2">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row>
    <row r="37" spans="1:26" ht="14.25" hidden="1" customHeight="1" x14ac:dyDescent="0.2">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row>
    <row r="38" spans="1:26" ht="14.25" hidden="1" customHeight="1" x14ac:dyDescent="0.2">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row>
    <row r="39" spans="1:26" ht="14.25" hidden="1" customHeight="1" x14ac:dyDescent="0.2">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row>
    <row r="40" spans="1:26" ht="14.25" hidden="1" customHeight="1" x14ac:dyDescent="0.2">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spans="1:26" ht="14.25" hidden="1" customHeight="1" x14ac:dyDescent="0.2">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row>
    <row r="42" spans="1:26" ht="14.25" hidden="1" customHeight="1" x14ac:dyDescent="0.2">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row>
    <row r="43" spans="1:26" ht="14.25" hidden="1" customHeight="1" x14ac:dyDescent="0.2">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row>
    <row r="44" spans="1:26" ht="14.25" hidden="1" customHeight="1" x14ac:dyDescent="0.2">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row>
    <row r="45" spans="1:26" ht="14.25" hidden="1" customHeight="1" x14ac:dyDescent="0.2">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row>
    <row r="46" spans="1:26" ht="14.25" hidden="1" customHeight="1" x14ac:dyDescent="0.2">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row>
    <row r="47" spans="1:26" ht="14.25" hidden="1" customHeight="1" x14ac:dyDescent="0.2">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row>
    <row r="48" spans="1:26" ht="14.25" hidden="1" customHeight="1" x14ac:dyDescent="0.2">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6" ht="14.25" hidden="1" customHeight="1" x14ac:dyDescent="0.2">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row>
    <row r="50" spans="1:26" ht="14.25" hidden="1" customHeight="1" x14ac:dyDescent="0.2">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ht="14.25" hidden="1" customHeight="1" x14ac:dyDescent="0.2">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row>
    <row r="52" spans="1:26" ht="14.25" hidden="1" customHeight="1" x14ac:dyDescent="0.2">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6" ht="14.25" hidden="1" customHeight="1" x14ac:dyDescent="0.2">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6" ht="14.25" hidden="1" customHeight="1" x14ac:dyDescent="0.2">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row>
    <row r="55" spans="1:26" ht="14.25" hidden="1" customHeight="1" x14ac:dyDescent="0.2">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row>
    <row r="56" spans="1:26" ht="14.25" hidden="1" customHeight="1" x14ac:dyDescent="0.2">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row>
    <row r="57" spans="1:26" ht="14.25" hidden="1" customHeight="1"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row>
    <row r="58" spans="1:26" ht="14.25" hidden="1" customHeight="1" x14ac:dyDescent="0.2">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row>
    <row r="59" spans="1:26" ht="14.25" hidden="1" customHeight="1" x14ac:dyDescent="0.2">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row>
    <row r="60" spans="1:26" ht="14.25" hidden="1" customHeight="1"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row>
    <row r="61" spans="1:26" ht="14.25" hidden="1" customHeight="1" x14ac:dyDescent="0.2">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row>
    <row r="62" spans="1:26" ht="14.25" hidden="1" customHeight="1" x14ac:dyDescent="0.2">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spans="1:26" ht="14.25" hidden="1" customHeight="1" x14ac:dyDescent="0.2">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row>
    <row r="64" spans="1:26" ht="14.25" hidden="1" customHeight="1"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row>
    <row r="65" spans="1:26" ht="14.25" hidden="1" customHeight="1" x14ac:dyDescent="0.2">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row>
    <row r="66" spans="1:26" ht="14.25" hidden="1" customHeight="1" x14ac:dyDescent="0.2">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row>
    <row r="67" spans="1:26" ht="14.25" hidden="1" customHeight="1" x14ac:dyDescent="0.2">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row>
    <row r="68" spans="1:26" ht="14.25" hidden="1" customHeight="1"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row>
    <row r="69" spans="1:26" ht="14.25" hidden="1" customHeight="1" x14ac:dyDescent="0.2">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row>
    <row r="70" spans="1:26" ht="14.25" hidden="1" customHeight="1" x14ac:dyDescent="0.2">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row>
    <row r="71" spans="1:26" ht="14.25" hidden="1" customHeight="1" x14ac:dyDescent="0.2">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row>
    <row r="72" spans="1:26" ht="14.25" hidden="1" customHeight="1" x14ac:dyDescent="0.2">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row>
    <row r="73" spans="1:26" ht="14.25" hidden="1" customHeight="1" x14ac:dyDescent="0.2">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row>
    <row r="74" spans="1:26" ht="14.25" hidden="1" customHeight="1" x14ac:dyDescent="0.2">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row>
    <row r="75" spans="1:26" ht="14.25" hidden="1" customHeight="1" x14ac:dyDescent="0.2">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row>
    <row r="76" spans="1:26" ht="14.25" hidden="1" customHeight="1" x14ac:dyDescent="0.2">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row>
    <row r="77" spans="1:26" ht="14.25" hidden="1" customHeight="1" x14ac:dyDescent="0.2">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row>
    <row r="78" spans="1:26" ht="14.25" hidden="1" customHeight="1" x14ac:dyDescent="0.2">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row>
    <row r="79" spans="1:26" ht="14.25" hidden="1" customHeight="1" x14ac:dyDescent="0.2">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row>
    <row r="80" spans="1:26" ht="14.25" hidden="1" customHeight="1" x14ac:dyDescent="0.2">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row>
    <row r="81" spans="1:26" ht="14.25" hidden="1" customHeight="1" x14ac:dyDescent="0.2">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row>
    <row r="82" spans="1:26" ht="14.25" hidden="1" customHeight="1" x14ac:dyDescent="0.2">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row>
    <row r="83" spans="1:26" ht="14.25" hidden="1" customHeight="1" x14ac:dyDescent="0.2">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row>
    <row r="84" spans="1:26" ht="14.25" hidden="1" customHeight="1" x14ac:dyDescent="0.2">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row>
    <row r="85" spans="1:26" ht="14.25" hidden="1" customHeight="1" x14ac:dyDescent="0.2">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row>
    <row r="86" spans="1:26" ht="14.25" hidden="1" customHeight="1" x14ac:dyDescent="0.2">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row>
    <row r="87" spans="1:26" ht="14.25" hidden="1" customHeight="1" x14ac:dyDescent="0.2">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row>
    <row r="88" spans="1:26" ht="14.25" hidden="1" customHeight="1" x14ac:dyDescent="0.2">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row>
    <row r="89" spans="1:26" ht="14.25" hidden="1" customHeight="1" x14ac:dyDescent="0.2">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row>
    <row r="90" spans="1:26" ht="14.25" hidden="1" customHeight="1" x14ac:dyDescent="0.2">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row>
    <row r="91" spans="1:26" ht="14.25" hidden="1" customHeight="1" x14ac:dyDescent="0.2">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row>
    <row r="92" spans="1:26" ht="14.25" hidden="1" customHeight="1" x14ac:dyDescent="0.2">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row>
    <row r="93" spans="1:26" ht="14.25" hidden="1" customHeight="1" x14ac:dyDescent="0.2">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row>
    <row r="94" spans="1:26" ht="14.25" hidden="1" customHeight="1" x14ac:dyDescent="0.2">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row>
    <row r="95" spans="1:26" ht="14.25" hidden="1" customHeight="1" x14ac:dyDescent="0.2">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row>
    <row r="96" spans="1:26" ht="14.25" hidden="1" customHeight="1" x14ac:dyDescent="0.2">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row>
    <row r="97" spans="1:26" ht="14.25" hidden="1" customHeight="1" x14ac:dyDescent="0.2">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row>
    <row r="98" spans="1:26" ht="14.25" hidden="1" customHeight="1" x14ac:dyDescent="0.2">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row>
    <row r="99" spans="1:26" ht="14.25" hidden="1" customHeight="1" x14ac:dyDescent="0.2">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row>
    <row r="100" spans="1:26" ht="14.25" hidden="1" customHeight="1" x14ac:dyDescent="0.2">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row>
    <row r="101" spans="1:26" ht="14.25" hidden="1" customHeight="1" x14ac:dyDescent="0.2">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row>
    <row r="102" spans="1:26" ht="14.25" hidden="1" customHeight="1" x14ac:dyDescent="0.2">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row>
    <row r="103" spans="1:26" ht="14.25" hidden="1" customHeight="1" x14ac:dyDescent="0.2">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row>
    <row r="104" spans="1:26" ht="14.25" hidden="1" customHeight="1" x14ac:dyDescent="0.2">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row>
    <row r="105" spans="1:26" ht="14.25" hidden="1" customHeight="1" x14ac:dyDescent="0.2">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ht="14.25" hidden="1" customHeight="1" x14ac:dyDescent="0.2">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row>
    <row r="107" spans="1:26" ht="14.25" hidden="1" customHeight="1" x14ac:dyDescent="0.2">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row>
    <row r="108" spans="1:26" ht="14.25" hidden="1" customHeight="1" x14ac:dyDescent="0.2">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row>
    <row r="109" spans="1:26" ht="14.25" hidden="1" customHeight="1" x14ac:dyDescent="0.2">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row>
    <row r="110" spans="1:26" ht="14.25" hidden="1" customHeight="1" x14ac:dyDescent="0.2">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row>
    <row r="111" spans="1:26" ht="14.25" hidden="1" customHeight="1" x14ac:dyDescent="0.2">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row>
    <row r="112" spans="1:26" ht="14.25" hidden="1" customHeight="1" x14ac:dyDescent="0.2">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row>
    <row r="113" spans="1:26" ht="14.25" hidden="1" customHeight="1" x14ac:dyDescent="0.2">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row>
    <row r="114" spans="1:26" ht="14.25" hidden="1" customHeight="1" x14ac:dyDescent="0.2">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row>
    <row r="115" spans="1:26" ht="14.25" hidden="1" customHeight="1" x14ac:dyDescent="0.2">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row>
    <row r="116" spans="1:26" ht="14.25" hidden="1" customHeight="1" x14ac:dyDescent="0.2">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row>
    <row r="117" spans="1:26" ht="14.25" hidden="1" customHeight="1" x14ac:dyDescent="0.2">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row>
    <row r="118" spans="1:26" ht="14.25" hidden="1" customHeight="1" x14ac:dyDescent="0.2">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row>
    <row r="119" spans="1:26" ht="14.25" hidden="1" customHeight="1" x14ac:dyDescent="0.2">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row>
    <row r="120" spans="1:26" ht="14.25" hidden="1" customHeight="1" x14ac:dyDescent="0.2">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row>
    <row r="121" spans="1:26" ht="14.25" hidden="1" customHeight="1" x14ac:dyDescent="0.2">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row>
    <row r="122" spans="1:26" ht="14.25" hidden="1" customHeight="1" x14ac:dyDescent="0.2">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row>
    <row r="123" spans="1:26" ht="14.25" hidden="1" customHeight="1" x14ac:dyDescent="0.2">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row>
    <row r="124" spans="1:26" ht="14.25" hidden="1" customHeight="1" x14ac:dyDescent="0.2">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row>
    <row r="125" spans="1:26" ht="14.25" hidden="1" customHeight="1" x14ac:dyDescent="0.2">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row>
    <row r="126" spans="1:26" ht="14.25" hidden="1" customHeight="1" x14ac:dyDescent="0.2">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row>
    <row r="127" spans="1:26" ht="14.25" hidden="1" customHeight="1" x14ac:dyDescent="0.2">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row>
    <row r="128" spans="1:26" ht="14.25" hidden="1" customHeight="1" x14ac:dyDescent="0.2">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row>
    <row r="129" spans="1:26" ht="14.25" hidden="1" customHeight="1" x14ac:dyDescent="0.2">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row>
    <row r="130" spans="1:26" ht="14.25" hidden="1" customHeight="1" x14ac:dyDescent="0.2">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row>
    <row r="131" spans="1:26" ht="14.25" hidden="1" customHeight="1" x14ac:dyDescent="0.2">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row>
    <row r="132" spans="1:26" ht="14.25" hidden="1" customHeight="1" x14ac:dyDescent="0.2">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row>
    <row r="133" spans="1:26" ht="14.25" hidden="1" customHeight="1" x14ac:dyDescent="0.2">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row>
    <row r="134" spans="1:26" ht="14.25" hidden="1" customHeight="1" x14ac:dyDescent="0.2">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row>
    <row r="135" spans="1:26" ht="14.25" hidden="1" customHeight="1" x14ac:dyDescent="0.2">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row>
    <row r="136" spans="1:26" ht="14.25" hidden="1" customHeight="1" x14ac:dyDescent="0.2">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row>
    <row r="137" spans="1:26" ht="14.25" hidden="1" customHeight="1" x14ac:dyDescent="0.2">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row>
    <row r="138" spans="1:26" ht="14.25" hidden="1" customHeight="1" x14ac:dyDescent="0.2">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row>
    <row r="139" spans="1:26" ht="14.25" hidden="1" customHeight="1" x14ac:dyDescent="0.2">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row>
    <row r="140" spans="1:26" ht="14.25" hidden="1" customHeight="1" x14ac:dyDescent="0.2">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row>
    <row r="141" spans="1:26" ht="14.25" hidden="1" customHeight="1" x14ac:dyDescent="0.2">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row>
    <row r="142" spans="1:26" ht="14.25" hidden="1" customHeight="1" x14ac:dyDescent="0.2">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row>
    <row r="143" spans="1:26" ht="14.25" hidden="1" customHeight="1" x14ac:dyDescent="0.2">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row>
    <row r="144" spans="1:26" ht="14.25" hidden="1" customHeight="1" x14ac:dyDescent="0.2">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row>
    <row r="145" spans="1:26" ht="14.25" hidden="1" customHeight="1" x14ac:dyDescent="0.2">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row>
    <row r="146" spans="1:26" ht="14.25" hidden="1" customHeight="1" x14ac:dyDescent="0.2">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row>
    <row r="147" spans="1:26" ht="14.25" hidden="1" customHeight="1" x14ac:dyDescent="0.2">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row>
    <row r="148" spans="1:26" ht="14.25" hidden="1" customHeight="1" x14ac:dyDescent="0.2">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row>
    <row r="149" spans="1:26" ht="14.25" hidden="1" customHeight="1" x14ac:dyDescent="0.2">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row>
    <row r="150" spans="1:26" ht="14.25" hidden="1" customHeight="1" x14ac:dyDescent="0.2">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row>
    <row r="151" spans="1:26" ht="14.25" hidden="1" customHeight="1" x14ac:dyDescent="0.2">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row>
    <row r="152" spans="1:26" ht="14.25" hidden="1" customHeight="1" x14ac:dyDescent="0.2">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row>
    <row r="153" spans="1:26" ht="14.25" hidden="1" customHeight="1" x14ac:dyDescent="0.2">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row>
    <row r="154" spans="1:26" ht="14.25" hidden="1" customHeight="1" x14ac:dyDescent="0.2">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row>
    <row r="155" spans="1:26" ht="14.25" hidden="1" customHeight="1" x14ac:dyDescent="0.2">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row>
    <row r="156" spans="1:26" ht="14.25" hidden="1" customHeight="1" x14ac:dyDescent="0.2">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row>
    <row r="157" spans="1:26" ht="14.25" hidden="1" customHeight="1" x14ac:dyDescent="0.2">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row>
    <row r="158" spans="1:26" ht="14.25" hidden="1" customHeight="1" x14ac:dyDescent="0.2">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row>
    <row r="159" spans="1:26" ht="14.25" hidden="1" customHeight="1" x14ac:dyDescent="0.2">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row>
    <row r="160" spans="1:26" ht="14.25" hidden="1" customHeight="1" x14ac:dyDescent="0.2">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row>
    <row r="161" spans="1:26" ht="14.25" hidden="1" customHeight="1" x14ac:dyDescent="0.2">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row>
    <row r="162" spans="1:26" ht="14.25" hidden="1" customHeight="1" x14ac:dyDescent="0.2">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row>
    <row r="163" spans="1:26" ht="14.25" hidden="1" customHeight="1" x14ac:dyDescent="0.2">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row>
    <row r="164" spans="1:26" ht="14.25" hidden="1" customHeight="1" x14ac:dyDescent="0.2">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row>
    <row r="165" spans="1:26" ht="14.25" hidden="1" customHeight="1" x14ac:dyDescent="0.2">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row>
    <row r="166" spans="1:26" ht="14.25" hidden="1" customHeight="1" x14ac:dyDescent="0.2">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row>
    <row r="167" spans="1:26" ht="14.25" hidden="1" customHeight="1" x14ac:dyDescent="0.2">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row>
    <row r="168" spans="1:26" ht="14.25" hidden="1" customHeight="1" x14ac:dyDescent="0.2">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row>
    <row r="169" spans="1:26" ht="14.25" hidden="1" customHeight="1" x14ac:dyDescent="0.2">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row>
    <row r="170" spans="1:26" ht="14.25" hidden="1" customHeight="1" x14ac:dyDescent="0.2">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row>
    <row r="171" spans="1:26" ht="14.25" hidden="1" customHeight="1" x14ac:dyDescent="0.2">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row>
    <row r="172" spans="1:26" ht="14.25" hidden="1" customHeight="1" x14ac:dyDescent="0.2">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row>
    <row r="173" spans="1:26" ht="14.25" hidden="1" customHeight="1" x14ac:dyDescent="0.2">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row>
    <row r="174" spans="1:26" ht="14.25" hidden="1" customHeight="1" x14ac:dyDescent="0.2">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row>
    <row r="175" spans="1:26" ht="14.25" hidden="1" customHeight="1" x14ac:dyDescent="0.2">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row>
    <row r="176" spans="1:26" ht="14.25" hidden="1" customHeight="1" x14ac:dyDescent="0.2">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row>
    <row r="177" spans="1:26" ht="14.25" hidden="1" customHeight="1" x14ac:dyDescent="0.2">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row>
    <row r="178" spans="1:26" ht="14.25" hidden="1" customHeight="1" x14ac:dyDescent="0.2">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row>
    <row r="179" spans="1:26" ht="14.25" hidden="1" customHeight="1" x14ac:dyDescent="0.2">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row>
    <row r="180" spans="1:26" ht="14.25" hidden="1" customHeight="1" x14ac:dyDescent="0.2">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row>
    <row r="181" spans="1:26" ht="14.25" hidden="1" customHeight="1" x14ac:dyDescent="0.2">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row>
    <row r="182" spans="1:26" ht="14.25" hidden="1" customHeight="1" x14ac:dyDescent="0.2">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row>
    <row r="183" spans="1:26" ht="14.25" hidden="1" customHeight="1" x14ac:dyDescent="0.2">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row>
    <row r="184" spans="1:26" ht="14.25" hidden="1" customHeight="1" x14ac:dyDescent="0.2">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row>
    <row r="185" spans="1:26" ht="14.25" hidden="1" customHeight="1" x14ac:dyDescent="0.2">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row>
    <row r="186" spans="1:26" ht="14.25" hidden="1" customHeight="1" x14ac:dyDescent="0.2">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row>
    <row r="187" spans="1:26" ht="14.25" hidden="1" customHeight="1" x14ac:dyDescent="0.2">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row>
    <row r="188" spans="1:26" ht="14.25" hidden="1" customHeight="1" x14ac:dyDescent="0.2">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row>
    <row r="189" spans="1:26" ht="14.25" hidden="1" customHeight="1" x14ac:dyDescent="0.2">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row>
    <row r="190" spans="1:26" ht="14.25" hidden="1" customHeight="1" x14ac:dyDescent="0.2">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row>
    <row r="191" spans="1:26" ht="14.25" hidden="1" customHeight="1" x14ac:dyDescent="0.2">
      <c r="A191" s="7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row>
    <row r="192" spans="1:26" ht="14.25" hidden="1" customHeight="1" x14ac:dyDescent="0.2">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row>
    <row r="193" spans="1:26" ht="14.25" hidden="1" customHeight="1" x14ac:dyDescent="0.2">
      <c r="A193" s="7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row>
    <row r="194" spans="1:26" ht="14.25" hidden="1" customHeight="1" x14ac:dyDescent="0.2">
      <c r="A194" s="7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row>
    <row r="195" spans="1:26" ht="14.25" hidden="1" customHeight="1" x14ac:dyDescent="0.2">
      <c r="A195" s="7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row>
    <row r="196" spans="1:26" ht="14.25" hidden="1" customHeight="1" x14ac:dyDescent="0.2">
      <c r="A196" s="7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row>
    <row r="197" spans="1:26" ht="14.25" hidden="1" customHeight="1" x14ac:dyDescent="0.2">
      <c r="A197" s="7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row>
    <row r="198" spans="1:26" ht="14.25" hidden="1" customHeight="1" x14ac:dyDescent="0.2">
      <c r="A198" s="7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row>
    <row r="199" spans="1:26" ht="14.25" hidden="1" customHeight="1" x14ac:dyDescent="0.2">
      <c r="A199" s="7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row>
    <row r="200" spans="1:26" ht="14.25" hidden="1" customHeight="1" x14ac:dyDescent="0.2">
      <c r="A200" s="7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row>
    <row r="201" spans="1:26" ht="14.25" hidden="1" customHeight="1" x14ac:dyDescent="0.2">
      <c r="A201" s="7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row>
    <row r="202" spans="1:26" ht="14.25" hidden="1" customHeight="1" x14ac:dyDescent="0.2">
      <c r="A202" s="7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row>
    <row r="203" spans="1:26" ht="14.25" hidden="1" customHeight="1" x14ac:dyDescent="0.2">
      <c r="A203" s="7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row>
    <row r="204" spans="1:26" ht="14.25" hidden="1" customHeight="1" x14ac:dyDescent="0.2">
      <c r="A204" s="7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row>
    <row r="205" spans="1:26" ht="14.25" hidden="1" customHeight="1" x14ac:dyDescent="0.2">
      <c r="A205" s="7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row>
    <row r="206" spans="1:26" ht="14.25" hidden="1" customHeight="1" x14ac:dyDescent="0.2">
      <c r="A206" s="7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row>
    <row r="207" spans="1:26" ht="14.25" hidden="1" customHeight="1" x14ac:dyDescent="0.2">
      <c r="A207" s="7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row>
    <row r="208" spans="1:26" ht="14.25" hidden="1" customHeight="1" x14ac:dyDescent="0.2">
      <c r="A208" s="7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row>
    <row r="209" spans="1:26" ht="14.25" hidden="1" customHeight="1" x14ac:dyDescent="0.2">
      <c r="A209" s="7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row>
    <row r="210" spans="1:26" ht="14.25" hidden="1" customHeight="1" x14ac:dyDescent="0.2">
      <c r="A210" s="7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row>
    <row r="211" spans="1:26" ht="14.25" hidden="1" customHeight="1" x14ac:dyDescent="0.2">
      <c r="A211" s="7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row>
    <row r="212" spans="1:26" ht="14.25" hidden="1" customHeight="1" x14ac:dyDescent="0.2">
      <c r="A212" s="7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row>
    <row r="213" spans="1:26" ht="14.25" hidden="1" customHeight="1" x14ac:dyDescent="0.2">
      <c r="A213" s="7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row>
    <row r="214" spans="1:26" ht="14.25" hidden="1" customHeight="1" x14ac:dyDescent="0.2">
      <c r="A214" s="7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row>
    <row r="215" spans="1:26" ht="14.25" hidden="1" customHeight="1" x14ac:dyDescent="0.2">
      <c r="A215" s="7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row>
    <row r="216" spans="1:26" ht="14.25" hidden="1" customHeight="1" x14ac:dyDescent="0.2">
      <c r="A216" s="7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row>
    <row r="217" spans="1:26" ht="14.25" hidden="1" customHeight="1" x14ac:dyDescent="0.2">
      <c r="A217" s="7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row>
    <row r="218" spans="1:26" ht="14.25" hidden="1" customHeight="1" x14ac:dyDescent="0.2">
      <c r="A218" s="7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row>
    <row r="219" spans="1:26" ht="14.25" hidden="1" customHeight="1" x14ac:dyDescent="0.2">
      <c r="A219" s="7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row>
    <row r="220" spans="1:26" ht="14.25" hidden="1" customHeight="1" x14ac:dyDescent="0.2">
      <c r="A220" s="7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row>
    <row r="221" spans="1:26" ht="14.25" hidden="1" customHeight="1" x14ac:dyDescent="0.2">
      <c r="A221" s="7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row>
    <row r="222" spans="1:26" ht="14.25" hidden="1" customHeight="1" x14ac:dyDescent="0.2">
      <c r="A222" s="7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row>
    <row r="223" spans="1:26" ht="14.25" hidden="1" customHeight="1" x14ac:dyDescent="0.2">
      <c r="A223" s="7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row>
    <row r="224" spans="1:26" ht="14.25" hidden="1" customHeight="1" x14ac:dyDescent="0.2">
      <c r="A224" s="7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row>
    <row r="225" spans="1:26" ht="14.25" hidden="1" customHeight="1" x14ac:dyDescent="0.2">
      <c r="A225" s="7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row>
    <row r="226" spans="1:26" ht="14.25" hidden="1" customHeight="1" x14ac:dyDescent="0.2">
      <c r="A226" s="7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row>
    <row r="227" spans="1:26" ht="14.25" hidden="1" customHeight="1" x14ac:dyDescent="0.2">
      <c r="A227" s="7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row>
    <row r="228" spans="1:26" ht="14.25" hidden="1" customHeight="1" x14ac:dyDescent="0.2">
      <c r="A228" s="7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row>
    <row r="229" spans="1:26" ht="14.25" hidden="1" customHeight="1" x14ac:dyDescent="0.2">
      <c r="A229" s="7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row>
    <row r="230" spans="1:26" ht="14.25" hidden="1" customHeight="1" x14ac:dyDescent="0.2">
      <c r="A230" s="7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row>
    <row r="231" spans="1:26" ht="14.25" hidden="1" customHeight="1" x14ac:dyDescent="0.2">
      <c r="A231" s="7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row>
    <row r="232" spans="1:26" ht="14.25" hidden="1" customHeight="1" x14ac:dyDescent="0.2">
      <c r="A232" s="7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row>
    <row r="233" spans="1:26" ht="14.25" hidden="1" customHeight="1" x14ac:dyDescent="0.2">
      <c r="A233" s="7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row>
    <row r="234" spans="1:26" ht="14.25" hidden="1" customHeight="1" x14ac:dyDescent="0.2">
      <c r="A234" s="7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row>
    <row r="235" spans="1:26" ht="14.25" hidden="1" customHeight="1" x14ac:dyDescent="0.2">
      <c r="A235" s="7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row>
    <row r="236" spans="1:26" ht="14.25" hidden="1" customHeight="1" x14ac:dyDescent="0.2">
      <c r="A236" s="7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row>
    <row r="237" spans="1:26" ht="14.25" hidden="1" customHeight="1" x14ac:dyDescent="0.2">
      <c r="A237" s="7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row>
    <row r="238" spans="1:26" ht="14.25" hidden="1" customHeight="1" x14ac:dyDescent="0.2">
      <c r="A238" s="7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row>
    <row r="239" spans="1:26" ht="14.25" hidden="1" customHeight="1" x14ac:dyDescent="0.2">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row>
    <row r="240" spans="1:26" ht="14.25" hidden="1" customHeight="1" x14ac:dyDescent="0.2">
      <c r="A240" s="7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row>
    <row r="241" spans="1:26" ht="14.25" hidden="1" customHeight="1" x14ac:dyDescent="0.2">
      <c r="A241" s="7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row>
    <row r="242" spans="1:26" ht="14.25" hidden="1" customHeight="1" x14ac:dyDescent="0.2">
      <c r="A242" s="7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row>
    <row r="243" spans="1:26" ht="14.25" hidden="1" customHeight="1" x14ac:dyDescent="0.2">
      <c r="A243" s="7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row>
    <row r="244" spans="1:26" ht="14.25" hidden="1" customHeight="1" x14ac:dyDescent="0.2">
      <c r="A244" s="7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row>
    <row r="245" spans="1:26" ht="14.25" hidden="1" customHeight="1" x14ac:dyDescent="0.2">
      <c r="A245" s="7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row>
    <row r="246" spans="1:26" ht="14.25" hidden="1" customHeight="1" x14ac:dyDescent="0.2">
      <c r="A246" s="7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row>
    <row r="247" spans="1:26" ht="14.25" hidden="1" customHeight="1" x14ac:dyDescent="0.2">
      <c r="A247" s="7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row>
    <row r="248" spans="1:26" ht="14.25" hidden="1" customHeight="1" x14ac:dyDescent="0.2">
      <c r="A248" s="7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row>
    <row r="249" spans="1:26" ht="14.25" hidden="1" customHeight="1" x14ac:dyDescent="0.2">
      <c r="A249" s="7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row>
    <row r="250" spans="1:26" ht="14.25" hidden="1" customHeight="1" x14ac:dyDescent="0.2">
      <c r="A250" s="7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row>
    <row r="251" spans="1:26" ht="14.25" hidden="1" customHeight="1" x14ac:dyDescent="0.2">
      <c r="A251" s="7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row>
    <row r="252" spans="1:26" ht="14.25" hidden="1" customHeight="1" x14ac:dyDescent="0.2">
      <c r="A252" s="7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row>
    <row r="253" spans="1:26" ht="14.25" hidden="1" customHeight="1" x14ac:dyDescent="0.2">
      <c r="A253" s="7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row>
    <row r="254" spans="1:26" ht="14.25" hidden="1" customHeight="1" x14ac:dyDescent="0.2">
      <c r="A254" s="7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row>
    <row r="255" spans="1:26" ht="14.25" hidden="1" customHeight="1" x14ac:dyDescent="0.2">
      <c r="A255" s="7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row>
    <row r="256" spans="1:26" ht="14.25" hidden="1" customHeight="1" x14ac:dyDescent="0.2">
      <c r="A256" s="7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row>
    <row r="257" spans="1:26" ht="14.25" hidden="1" customHeight="1" x14ac:dyDescent="0.2">
      <c r="A257" s="7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row>
    <row r="258" spans="1:26" ht="14.25" hidden="1" customHeight="1" x14ac:dyDescent="0.2">
      <c r="A258" s="7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row>
    <row r="259" spans="1:26" ht="14.25" hidden="1" customHeight="1" x14ac:dyDescent="0.2">
      <c r="A259" s="7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row>
    <row r="260" spans="1:26" ht="14.25" hidden="1" customHeight="1" x14ac:dyDescent="0.2">
      <c r="A260" s="7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row>
    <row r="261" spans="1:26" ht="14.25" hidden="1" customHeight="1" x14ac:dyDescent="0.2">
      <c r="A261" s="7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row>
    <row r="262" spans="1:26" ht="14.25" hidden="1" customHeight="1" x14ac:dyDescent="0.2">
      <c r="A262" s="7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row>
    <row r="263" spans="1:26" ht="14.25" hidden="1" customHeight="1" x14ac:dyDescent="0.2">
      <c r="A263" s="7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row>
    <row r="264" spans="1:26" ht="14.25" hidden="1" customHeight="1" x14ac:dyDescent="0.2">
      <c r="A264" s="7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row>
    <row r="265" spans="1:26" ht="14.25" hidden="1" customHeight="1" x14ac:dyDescent="0.2">
      <c r="A265" s="7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row>
    <row r="266" spans="1:26" ht="14.25" hidden="1" customHeight="1" x14ac:dyDescent="0.2">
      <c r="A266" s="70"/>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row>
    <row r="267" spans="1:26" ht="14.25" hidden="1" customHeight="1" x14ac:dyDescent="0.2">
      <c r="A267" s="7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row>
    <row r="268" spans="1:26" ht="14.25" hidden="1" customHeight="1" x14ac:dyDescent="0.2">
      <c r="A268" s="7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row>
    <row r="269" spans="1:26" ht="14.25" hidden="1" customHeight="1" x14ac:dyDescent="0.2">
      <c r="A269" s="70"/>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row>
    <row r="270" spans="1:26" ht="14.25" hidden="1" customHeight="1" x14ac:dyDescent="0.2">
      <c r="A270" s="70"/>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row>
    <row r="271" spans="1:26" ht="14.25" hidden="1" customHeight="1" x14ac:dyDescent="0.2">
      <c r="A271" s="70"/>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row>
    <row r="272" spans="1:26" ht="14.25" hidden="1" customHeight="1" x14ac:dyDescent="0.2">
      <c r="A272" s="70"/>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row>
    <row r="273" spans="1:26" ht="14.25" hidden="1" customHeight="1" x14ac:dyDescent="0.2">
      <c r="A273" s="70"/>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row>
    <row r="274" spans="1:26" ht="14.25" hidden="1" customHeight="1" x14ac:dyDescent="0.2">
      <c r="A274" s="70"/>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row>
    <row r="275" spans="1:26" ht="14.25" hidden="1" customHeight="1" x14ac:dyDescent="0.2">
      <c r="A275" s="70"/>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row>
    <row r="276" spans="1:26" ht="14.25" hidden="1" customHeight="1" x14ac:dyDescent="0.2">
      <c r="A276" s="70"/>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row>
    <row r="277" spans="1:26" ht="14.25" hidden="1" customHeight="1" x14ac:dyDescent="0.2">
      <c r="A277" s="70"/>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row>
    <row r="278" spans="1:26" ht="14.25" hidden="1" customHeight="1" x14ac:dyDescent="0.2">
      <c r="A278" s="70"/>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row>
    <row r="279" spans="1:26" ht="14.25" hidden="1" customHeight="1" x14ac:dyDescent="0.2">
      <c r="A279" s="70"/>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row>
    <row r="280" spans="1:26" ht="14.25" hidden="1" customHeight="1" x14ac:dyDescent="0.2">
      <c r="A280" s="70"/>
      <c r="B280" s="70"/>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row>
    <row r="281" spans="1:26" ht="14.25" hidden="1" customHeight="1" x14ac:dyDescent="0.2">
      <c r="A281" s="70"/>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row>
    <row r="282" spans="1:26" ht="14.25" hidden="1" customHeight="1" x14ac:dyDescent="0.2">
      <c r="A282" s="70"/>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row>
    <row r="283" spans="1:26" ht="14.25" hidden="1" customHeight="1" x14ac:dyDescent="0.2">
      <c r="A283" s="70"/>
      <c r="B283" s="70"/>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row>
    <row r="284" spans="1:26" ht="14.25" hidden="1" customHeight="1" x14ac:dyDescent="0.2">
      <c r="A284" s="70"/>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row>
    <row r="285" spans="1:26" ht="14.25" hidden="1" customHeight="1" x14ac:dyDescent="0.2">
      <c r="A285" s="70"/>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row>
    <row r="286" spans="1:26" ht="14.25" hidden="1" customHeight="1" x14ac:dyDescent="0.2">
      <c r="A286" s="70"/>
      <c r="B286" s="70"/>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row>
    <row r="287" spans="1:26" ht="14.25" hidden="1" customHeight="1" x14ac:dyDescent="0.2">
      <c r="A287" s="70"/>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row>
    <row r="288" spans="1:26" ht="14.25" hidden="1" customHeight="1" x14ac:dyDescent="0.2">
      <c r="A288" s="70"/>
      <c r="B288" s="70"/>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row>
    <row r="289" spans="1:26" ht="14.25" hidden="1" customHeight="1" x14ac:dyDescent="0.2">
      <c r="A289" s="70"/>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row>
    <row r="290" spans="1:26" ht="14.25" hidden="1" customHeight="1" x14ac:dyDescent="0.2">
      <c r="A290" s="70"/>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row>
    <row r="291" spans="1:26" ht="14.25" hidden="1" customHeight="1" x14ac:dyDescent="0.2">
      <c r="A291" s="70"/>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row>
    <row r="292" spans="1:26" ht="14.25" hidden="1" customHeight="1" x14ac:dyDescent="0.2">
      <c r="A292" s="70"/>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row>
    <row r="293" spans="1:26" ht="14.25" hidden="1" customHeight="1" x14ac:dyDescent="0.2">
      <c r="A293" s="70"/>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row>
    <row r="294" spans="1:26" ht="14.25" hidden="1" customHeight="1" x14ac:dyDescent="0.2">
      <c r="A294" s="70"/>
      <c r="B294" s="70"/>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row>
    <row r="295" spans="1:26" ht="14.25" hidden="1" customHeight="1" x14ac:dyDescent="0.2">
      <c r="A295" s="70"/>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row>
    <row r="296" spans="1:26" ht="14.25" hidden="1" customHeight="1" x14ac:dyDescent="0.2">
      <c r="A296" s="70"/>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row>
    <row r="297" spans="1:26" ht="14.25" hidden="1" customHeight="1" x14ac:dyDescent="0.2">
      <c r="A297" s="70"/>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row>
    <row r="298" spans="1:26" ht="14.25" hidden="1" customHeight="1" x14ac:dyDescent="0.2">
      <c r="A298" s="70"/>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row>
    <row r="299" spans="1:26" ht="14.25" hidden="1" customHeight="1" x14ac:dyDescent="0.2">
      <c r="A299" s="70"/>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row>
    <row r="300" spans="1:26" ht="14.25" hidden="1" customHeight="1" x14ac:dyDescent="0.2">
      <c r="A300" s="70"/>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row>
    <row r="301" spans="1:26" ht="14.25" hidden="1" customHeight="1" x14ac:dyDescent="0.2">
      <c r="A301" s="70"/>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row>
    <row r="302" spans="1:26" ht="14.25" hidden="1" customHeight="1" x14ac:dyDescent="0.2">
      <c r="A302" s="70"/>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row>
    <row r="303" spans="1:26" ht="14.25" hidden="1" customHeight="1" x14ac:dyDescent="0.2">
      <c r="A303" s="70"/>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row>
    <row r="304" spans="1:26" ht="14.25" hidden="1" customHeight="1" x14ac:dyDescent="0.2">
      <c r="A304" s="70"/>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row>
    <row r="305" spans="1:26" ht="14.25" hidden="1" customHeight="1" x14ac:dyDescent="0.2">
      <c r="A305" s="70"/>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row>
    <row r="306" spans="1:26" ht="14.25" hidden="1" customHeight="1" x14ac:dyDescent="0.2">
      <c r="A306" s="70"/>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row>
    <row r="307" spans="1:26" ht="14.25" hidden="1" customHeight="1" x14ac:dyDescent="0.2">
      <c r="A307" s="70"/>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row>
    <row r="308" spans="1:26" ht="14.25" hidden="1" customHeight="1" x14ac:dyDescent="0.2">
      <c r="A308" s="70"/>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row>
    <row r="309" spans="1:26" ht="14.25" hidden="1" customHeight="1" x14ac:dyDescent="0.2">
      <c r="A309" s="70"/>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row>
    <row r="310" spans="1:26" ht="14.25" hidden="1" customHeight="1" x14ac:dyDescent="0.2">
      <c r="A310" s="70"/>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row>
    <row r="311" spans="1:26" ht="14.25" hidden="1" customHeight="1" x14ac:dyDescent="0.2">
      <c r="A311" s="70"/>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row>
    <row r="312" spans="1:26" ht="14.25" hidden="1" customHeight="1" x14ac:dyDescent="0.2">
      <c r="A312" s="70"/>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row>
    <row r="313" spans="1:26" ht="14.25" hidden="1" customHeight="1" x14ac:dyDescent="0.2">
      <c r="A313" s="70"/>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row>
    <row r="314" spans="1:26" ht="14.25" hidden="1" customHeight="1" x14ac:dyDescent="0.2">
      <c r="A314" s="70"/>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row>
    <row r="315" spans="1:26" ht="14.25" hidden="1" customHeight="1" x14ac:dyDescent="0.2">
      <c r="A315" s="70"/>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row>
    <row r="316" spans="1:26" ht="14.25" hidden="1" customHeight="1" x14ac:dyDescent="0.2">
      <c r="A316" s="70"/>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row>
    <row r="317" spans="1:26" ht="14.25" hidden="1" customHeight="1" x14ac:dyDescent="0.2">
      <c r="A317" s="70"/>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row>
    <row r="318" spans="1:26" ht="14.25" hidden="1" customHeight="1" x14ac:dyDescent="0.2">
      <c r="A318" s="70"/>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row>
    <row r="319" spans="1:26" ht="14.25" hidden="1" customHeight="1" x14ac:dyDescent="0.2">
      <c r="A319" s="70"/>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row>
    <row r="320" spans="1:26" ht="14.25" hidden="1" customHeight="1" x14ac:dyDescent="0.2">
      <c r="A320" s="70"/>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row>
    <row r="321" spans="1:26" ht="14.25" hidden="1" customHeight="1" x14ac:dyDescent="0.2">
      <c r="A321" s="70"/>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row>
    <row r="322" spans="1:26" ht="14.25" hidden="1" customHeight="1" x14ac:dyDescent="0.2">
      <c r="A322" s="70"/>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row>
    <row r="323" spans="1:26" ht="14.25" hidden="1" customHeight="1" x14ac:dyDescent="0.2">
      <c r="A323" s="70"/>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row>
    <row r="324" spans="1:26" ht="14.25" hidden="1" customHeight="1" x14ac:dyDescent="0.2">
      <c r="A324" s="70"/>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row>
    <row r="325" spans="1:26" ht="14.25" hidden="1" customHeight="1" x14ac:dyDescent="0.2">
      <c r="A325" s="70"/>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row>
    <row r="326" spans="1:26" ht="14.25" hidden="1" customHeight="1" x14ac:dyDescent="0.2">
      <c r="A326" s="70"/>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row>
    <row r="327" spans="1:26" ht="14.25" hidden="1" customHeight="1" x14ac:dyDescent="0.2">
      <c r="A327" s="70"/>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row>
    <row r="328" spans="1:26" ht="14.25" hidden="1" customHeight="1" x14ac:dyDescent="0.2">
      <c r="A328" s="70"/>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row>
    <row r="329" spans="1:26" ht="14.25" hidden="1" customHeight="1" x14ac:dyDescent="0.2">
      <c r="A329" s="7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row>
    <row r="330" spans="1:26" ht="14.25" hidden="1" customHeight="1" x14ac:dyDescent="0.2">
      <c r="A330" s="7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row>
    <row r="331" spans="1:26" ht="14.25" hidden="1" customHeight="1" x14ac:dyDescent="0.2">
      <c r="A331" s="70"/>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row>
    <row r="332" spans="1:26" ht="14.25" hidden="1" customHeight="1" x14ac:dyDescent="0.2">
      <c r="A332" s="70"/>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row>
    <row r="333" spans="1:26" ht="14.25" hidden="1" customHeight="1" x14ac:dyDescent="0.2">
      <c r="A333" s="70"/>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row>
    <row r="334" spans="1:26" ht="14.25" hidden="1" customHeight="1" x14ac:dyDescent="0.2">
      <c r="A334" s="70"/>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row>
    <row r="335" spans="1:26" ht="14.25" hidden="1" customHeight="1" x14ac:dyDescent="0.2">
      <c r="A335" s="70"/>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row>
    <row r="336" spans="1:26" ht="14.25" hidden="1" customHeight="1" x14ac:dyDescent="0.2">
      <c r="A336" s="70"/>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row>
    <row r="337" spans="1:26" ht="14.25" hidden="1" customHeight="1" x14ac:dyDescent="0.2">
      <c r="A337" s="70"/>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row>
    <row r="338" spans="1:26" ht="14.25" hidden="1" customHeight="1" x14ac:dyDescent="0.2">
      <c r="A338" s="70"/>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row>
    <row r="339" spans="1:26" ht="14.25" hidden="1" customHeight="1" x14ac:dyDescent="0.2">
      <c r="A339" s="70"/>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row>
    <row r="340" spans="1:26" ht="14.25" hidden="1" customHeight="1" x14ac:dyDescent="0.2">
      <c r="A340" s="70"/>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row>
    <row r="341" spans="1:26" ht="14.25" hidden="1" customHeight="1" x14ac:dyDescent="0.2">
      <c r="A341" s="70"/>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row>
    <row r="342" spans="1:26" ht="14.25" hidden="1" customHeight="1" x14ac:dyDescent="0.2">
      <c r="A342" s="70"/>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row>
    <row r="343" spans="1:26" ht="14.25" hidden="1" customHeight="1" x14ac:dyDescent="0.2">
      <c r="A343" s="70"/>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row>
    <row r="344" spans="1:26" ht="14.25" hidden="1" customHeight="1" x14ac:dyDescent="0.2">
      <c r="A344" s="70"/>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row>
    <row r="345" spans="1:26" ht="14.25" hidden="1" customHeight="1" x14ac:dyDescent="0.2">
      <c r="A345" s="70"/>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row>
    <row r="346" spans="1:26" ht="14.25" hidden="1" customHeight="1" x14ac:dyDescent="0.2">
      <c r="A346" s="70"/>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row>
    <row r="347" spans="1:26" ht="14.25" hidden="1" customHeight="1" x14ac:dyDescent="0.2">
      <c r="A347" s="70"/>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row>
    <row r="348" spans="1:26" ht="14.25" hidden="1" customHeight="1" x14ac:dyDescent="0.2">
      <c r="A348" s="70"/>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row>
    <row r="349" spans="1:26" ht="14.25" hidden="1" customHeight="1" x14ac:dyDescent="0.2">
      <c r="A349" s="70"/>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row>
    <row r="350" spans="1:26" ht="14.25" hidden="1" customHeight="1" x14ac:dyDescent="0.2">
      <c r="A350" s="70"/>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row>
    <row r="351" spans="1:26" ht="14.25" hidden="1" customHeight="1" x14ac:dyDescent="0.2">
      <c r="A351" s="70"/>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row>
    <row r="352" spans="1:26" ht="14.25" hidden="1" customHeight="1" x14ac:dyDescent="0.2">
      <c r="A352" s="7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row>
    <row r="353" spans="1:26" ht="14.25" hidden="1" customHeight="1" x14ac:dyDescent="0.2">
      <c r="A353" s="7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row>
    <row r="354" spans="1:26" ht="14.25" hidden="1" customHeight="1" x14ac:dyDescent="0.2">
      <c r="A354" s="70"/>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row>
    <row r="355" spans="1:26" ht="14.25" hidden="1" customHeight="1" x14ac:dyDescent="0.2">
      <c r="A355" s="70"/>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row>
    <row r="356" spans="1:26" ht="14.25" hidden="1" customHeight="1" x14ac:dyDescent="0.2">
      <c r="A356" s="70"/>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row>
    <row r="357" spans="1:26" ht="14.25" hidden="1" customHeight="1" x14ac:dyDescent="0.2">
      <c r="A357" s="70"/>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row>
    <row r="358" spans="1:26" ht="14.25" hidden="1" customHeight="1" x14ac:dyDescent="0.2">
      <c r="A358" s="70"/>
      <c r="B358" s="70"/>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row>
    <row r="359" spans="1:26" ht="14.25" hidden="1" customHeight="1" x14ac:dyDescent="0.2">
      <c r="A359" s="70"/>
      <c r="B359" s="70"/>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row>
    <row r="360" spans="1:26" ht="14.25" hidden="1" customHeight="1" x14ac:dyDescent="0.2">
      <c r="A360" s="70"/>
      <c r="B360" s="70"/>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row>
    <row r="361" spans="1:26" ht="14.25" hidden="1" customHeight="1" x14ac:dyDescent="0.2">
      <c r="A361" s="70"/>
      <c r="B361" s="70"/>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row>
    <row r="362" spans="1:26" ht="14.25" hidden="1" customHeight="1" x14ac:dyDescent="0.2">
      <c r="A362" s="70"/>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row>
    <row r="363" spans="1:26" ht="14.25" hidden="1" customHeight="1" x14ac:dyDescent="0.2">
      <c r="A363" s="70"/>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row>
    <row r="364" spans="1:26" ht="14.25" hidden="1" customHeight="1" x14ac:dyDescent="0.2">
      <c r="A364" s="70"/>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row>
    <row r="365" spans="1:26" ht="14.25" hidden="1" customHeight="1" x14ac:dyDescent="0.2">
      <c r="A365" s="70"/>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row>
    <row r="366" spans="1:26" ht="14.25" hidden="1" customHeight="1" x14ac:dyDescent="0.2">
      <c r="A366" s="70"/>
      <c r="B366" s="70"/>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row>
    <row r="367" spans="1:26" ht="14.25" hidden="1" customHeight="1" x14ac:dyDescent="0.2">
      <c r="A367" s="70"/>
      <c r="B367" s="70"/>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row>
    <row r="368" spans="1:26" ht="14.25" hidden="1" customHeight="1" x14ac:dyDescent="0.2">
      <c r="A368" s="70"/>
      <c r="B368" s="70"/>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row>
    <row r="369" spans="1:26" ht="14.25" hidden="1" customHeight="1" x14ac:dyDescent="0.2">
      <c r="A369" s="70"/>
      <c r="B369" s="70"/>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row>
    <row r="370" spans="1:26" ht="14.25" hidden="1" customHeight="1" x14ac:dyDescent="0.2">
      <c r="A370" s="70"/>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row>
    <row r="371" spans="1:26" ht="14.25" hidden="1" customHeight="1" x14ac:dyDescent="0.2">
      <c r="A371" s="70"/>
      <c r="B371" s="70"/>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row>
    <row r="372" spans="1:26" ht="14.25" hidden="1" customHeight="1" x14ac:dyDescent="0.2">
      <c r="A372" s="70"/>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row>
    <row r="373" spans="1:26" ht="14.25" hidden="1" customHeight="1" x14ac:dyDescent="0.2">
      <c r="A373" s="70"/>
      <c r="B373" s="70"/>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row>
    <row r="374" spans="1:26" ht="14.25" hidden="1" customHeight="1" x14ac:dyDescent="0.2">
      <c r="A374" s="70"/>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row>
    <row r="375" spans="1:26" ht="14.25" hidden="1" customHeight="1" x14ac:dyDescent="0.2">
      <c r="A375" s="70"/>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row>
    <row r="376" spans="1:26" ht="14.25" hidden="1" customHeight="1" x14ac:dyDescent="0.2">
      <c r="A376" s="7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row>
    <row r="377" spans="1:26" ht="14.25" hidden="1" customHeight="1" x14ac:dyDescent="0.2">
      <c r="A377" s="7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row>
    <row r="378" spans="1:26" ht="14.25" hidden="1" customHeight="1" x14ac:dyDescent="0.2">
      <c r="A378" s="70"/>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row>
    <row r="379" spans="1:26" ht="14.25" hidden="1" customHeight="1" x14ac:dyDescent="0.2">
      <c r="A379" s="70"/>
      <c r="B379" s="70"/>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row>
    <row r="380" spans="1:26" ht="14.25" hidden="1" customHeight="1" x14ac:dyDescent="0.2">
      <c r="A380" s="70"/>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row>
    <row r="381" spans="1:26" ht="14.25" hidden="1" customHeight="1" x14ac:dyDescent="0.2">
      <c r="A381" s="70"/>
      <c r="B381" s="70"/>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row>
    <row r="382" spans="1:26" ht="14.25" hidden="1" customHeight="1" x14ac:dyDescent="0.2">
      <c r="A382" s="70"/>
      <c r="B382" s="70"/>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row>
    <row r="383" spans="1:26" ht="14.25" hidden="1" customHeight="1" x14ac:dyDescent="0.2">
      <c r="A383" s="70"/>
      <c r="B383" s="70"/>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row>
    <row r="384" spans="1:26" ht="14.25" hidden="1" customHeight="1" x14ac:dyDescent="0.2">
      <c r="A384" s="70"/>
      <c r="B384" s="70"/>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row>
    <row r="385" spans="1:26" ht="14.25" hidden="1" customHeight="1" x14ac:dyDescent="0.2">
      <c r="A385" s="70"/>
      <c r="B385" s="70"/>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row>
    <row r="386" spans="1:26" ht="14.25" hidden="1" customHeight="1" x14ac:dyDescent="0.2">
      <c r="A386" s="70"/>
      <c r="B386" s="70"/>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row>
    <row r="387" spans="1:26" ht="14.25" hidden="1" customHeight="1" x14ac:dyDescent="0.2">
      <c r="A387" s="70"/>
      <c r="B387" s="70"/>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row>
    <row r="388" spans="1:26" ht="14.25" hidden="1" customHeight="1" x14ac:dyDescent="0.2">
      <c r="A388" s="70"/>
      <c r="B388" s="70"/>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row>
    <row r="389" spans="1:26" ht="14.25" hidden="1" customHeight="1" x14ac:dyDescent="0.2">
      <c r="A389" s="70"/>
      <c r="B389" s="70"/>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row>
    <row r="390" spans="1:26" ht="14.25" hidden="1" customHeight="1" x14ac:dyDescent="0.2">
      <c r="A390" s="70"/>
      <c r="B390" s="70"/>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row>
    <row r="391" spans="1:26" ht="14.25" hidden="1" customHeight="1" x14ac:dyDescent="0.2">
      <c r="A391" s="70"/>
      <c r="B391" s="70"/>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row>
    <row r="392" spans="1:26" ht="14.25" hidden="1" customHeight="1" x14ac:dyDescent="0.2">
      <c r="A392" s="70"/>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row>
    <row r="393" spans="1:26" ht="14.25" hidden="1" customHeight="1" x14ac:dyDescent="0.2">
      <c r="A393" s="70"/>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row>
    <row r="394" spans="1:26" ht="14.25" hidden="1" customHeight="1" x14ac:dyDescent="0.2">
      <c r="A394" s="70"/>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row>
    <row r="395" spans="1:26" ht="14.25" hidden="1" customHeight="1" x14ac:dyDescent="0.2">
      <c r="A395" s="70"/>
      <c r="B395" s="70"/>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row>
    <row r="396" spans="1:26" ht="14.25" hidden="1" customHeight="1" x14ac:dyDescent="0.2">
      <c r="A396" s="70"/>
      <c r="B396" s="70"/>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row>
    <row r="397" spans="1:26" ht="14.25" hidden="1" customHeight="1" x14ac:dyDescent="0.2">
      <c r="A397" s="70"/>
      <c r="B397" s="70"/>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row>
    <row r="398" spans="1:26" ht="14.25" hidden="1" customHeight="1" x14ac:dyDescent="0.2">
      <c r="A398" s="70"/>
      <c r="B398" s="70"/>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row>
    <row r="399" spans="1:26" ht="14.25" hidden="1" customHeight="1" x14ac:dyDescent="0.2">
      <c r="A399" s="70"/>
      <c r="B399" s="70"/>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row>
    <row r="400" spans="1:26" ht="14.25" hidden="1" customHeight="1" x14ac:dyDescent="0.2">
      <c r="A400" s="70"/>
      <c r="B400" s="70"/>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row>
    <row r="401" spans="1:26" ht="14.25" hidden="1" customHeight="1" x14ac:dyDescent="0.2">
      <c r="A401" s="70"/>
      <c r="B401" s="70"/>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row>
    <row r="402" spans="1:26" ht="14.25" hidden="1" customHeight="1" x14ac:dyDescent="0.2">
      <c r="A402" s="70"/>
      <c r="B402" s="70"/>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row>
    <row r="403" spans="1:26" ht="14.25" hidden="1" customHeight="1" x14ac:dyDescent="0.2">
      <c r="A403" s="70"/>
      <c r="B403" s="70"/>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row>
    <row r="404" spans="1:26" ht="14.25" hidden="1" customHeight="1" x14ac:dyDescent="0.2">
      <c r="A404" s="70"/>
      <c r="B404" s="70"/>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row>
    <row r="405" spans="1:26" ht="14.25" hidden="1" customHeight="1" x14ac:dyDescent="0.2">
      <c r="A405" s="70"/>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row>
    <row r="406" spans="1:26" ht="14.25" hidden="1" customHeight="1" x14ac:dyDescent="0.2">
      <c r="A406" s="70"/>
      <c r="B406" s="70"/>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row>
    <row r="407" spans="1:26" ht="14.25" hidden="1" customHeight="1" x14ac:dyDescent="0.2">
      <c r="A407" s="70"/>
      <c r="B407" s="70"/>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row>
    <row r="408" spans="1:26" ht="14.25" hidden="1" customHeight="1" x14ac:dyDescent="0.2">
      <c r="A408" s="70"/>
      <c r="B408" s="70"/>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row>
    <row r="409" spans="1:26" ht="14.25" hidden="1" customHeight="1" x14ac:dyDescent="0.2">
      <c r="A409" s="70"/>
      <c r="B409" s="70"/>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row>
    <row r="410" spans="1:26" ht="14.25" hidden="1" customHeight="1" x14ac:dyDescent="0.2">
      <c r="A410" s="70"/>
      <c r="B410" s="70"/>
      <c r="C410" s="70"/>
      <c r="D410" s="70"/>
      <c r="E410" s="70"/>
      <c r="F410" s="70"/>
      <c r="G410" s="70"/>
      <c r="H410" s="70"/>
      <c r="I410" s="70"/>
      <c r="J410" s="70"/>
      <c r="K410" s="70"/>
      <c r="L410" s="70"/>
      <c r="M410" s="70"/>
      <c r="N410" s="70"/>
      <c r="O410" s="70"/>
      <c r="P410" s="70"/>
      <c r="Q410" s="70"/>
      <c r="R410" s="70"/>
      <c r="S410" s="70"/>
      <c r="T410" s="70"/>
      <c r="U410" s="70"/>
      <c r="V410" s="70"/>
      <c r="W410" s="70"/>
      <c r="X410" s="70"/>
      <c r="Y410" s="70"/>
      <c r="Z410" s="70"/>
    </row>
    <row r="411" spans="1:26" ht="14.25" hidden="1" customHeight="1" x14ac:dyDescent="0.2">
      <c r="A411" s="70"/>
      <c r="B411" s="70"/>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row>
    <row r="412" spans="1:26" ht="14.25" hidden="1" customHeight="1" x14ac:dyDescent="0.2">
      <c r="A412" s="70"/>
      <c r="B412" s="70"/>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row>
    <row r="413" spans="1:26" ht="14.25" hidden="1" customHeight="1" x14ac:dyDescent="0.2">
      <c r="A413" s="70"/>
      <c r="B413" s="70"/>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row>
    <row r="414" spans="1:26" ht="14.25" hidden="1" customHeight="1" x14ac:dyDescent="0.2">
      <c r="A414" s="70"/>
      <c r="B414" s="70"/>
      <c r="C414" s="70"/>
      <c r="D414" s="70"/>
      <c r="E414" s="70"/>
      <c r="F414" s="70"/>
      <c r="G414" s="70"/>
      <c r="H414" s="70"/>
      <c r="I414" s="70"/>
      <c r="J414" s="70"/>
      <c r="K414" s="70"/>
      <c r="L414" s="70"/>
      <c r="M414" s="70"/>
      <c r="N414" s="70"/>
      <c r="O414" s="70"/>
      <c r="P414" s="70"/>
      <c r="Q414" s="70"/>
      <c r="R414" s="70"/>
      <c r="S414" s="70"/>
      <c r="T414" s="70"/>
      <c r="U414" s="70"/>
      <c r="V414" s="70"/>
      <c r="W414" s="70"/>
      <c r="X414" s="70"/>
      <c r="Y414" s="70"/>
      <c r="Z414" s="70"/>
    </row>
    <row r="415" spans="1:26" ht="14.25" hidden="1" customHeight="1" x14ac:dyDescent="0.2">
      <c r="A415" s="70"/>
      <c r="B415" s="70"/>
      <c r="C415" s="70"/>
      <c r="D415" s="70"/>
      <c r="E415" s="70"/>
      <c r="F415" s="70"/>
      <c r="G415" s="70"/>
      <c r="H415" s="70"/>
      <c r="I415" s="70"/>
      <c r="J415" s="70"/>
      <c r="K415" s="70"/>
      <c r="L415" s="70"/>
      <c r="M415" s="70"/>
      <c r="N415" s="70"/>
      <c r="O415" s="70"/>
      <c r="P415" s="70"/>
      <c r="Q415" s="70"/>
      <c r="R415" s="70"/>
      <c r="S415" s="70"/>
      <c r="T415" s="70"/>
      <c r="U415" s="70"/>
      <c r="V415" s="70"/>
      <c r="W415" s="70"/>
      <c r="X415" s="70"/>
      <c r="Y415" s="70"/>
      <c r="Z415" s="70"/>
    </row>
    <row r="416" spans="1:26" ht="14.25" hidden="1" customHeight="1" x14ac:dyDescent="0.2">
      <c r="A416" s="70"/>
      <c r="B416" s="70"/>
      <c r="C416" s="70"/>
      <c r="D416" s="70"/>
      <c r="E416" s="70"/>
      <c r="F416" s="70"/>
      <c r="G416" s="70"/>
      <c r="H416" s="70"/>
      <c r="I416" s="70"/>
      <c r="J416" s="70"/>
      <c r="K416" s="70"/>
      <c r="L416" s="70"/>
      <c r="M416" s="70"/>
      <c r="N416" s="70"/>
      <c r="O416" s="70"/>
      <c r="P416" s="70"/>
      <c r="Q416" s="70"/>
      <c r="R416" s="70"/>
      <c r="S416" s="70"/>
      <c r="T416" s="70"/>
      <c r="U416" s="70"/>
      <c r="V416" s="70"/>
      <c r="W416" s="70"/>
      <c r="X416" s="70"/>
      <c r="Y416" s="70"/>
      <c r="Z416" s="70"/>
    </row>
    <row r="417" spans="1:26" ht="14.25" hidden="1" customHeight="1" x14ac:dyDescent="0.2">
      <c r="A417" s="70"/>
      <c r="B417" s="70"/>
      <c r="C417" s="70"/>
      <c r="D417" s="70"/>
      <c r="E417" s="70"/>
      <c r="F417" s="70"/>
      <c r="G417" s="70"/>
      <c r="H417" s="70"/>
      <c r="I417" s="70"/>
      <c r="J417" s="70"/>
      <c r="K417" s="70"/>
      <c r="L417" s="70"/>
      <c r="M417" s="70"/>
      <c r="N417" s="70"/>
      <c r="O417" s="70"/>
      <c r="P417" s="70"/>
      <c r="Q417" s="70"/>
      <c r="R417" s="70"/>
      <c r="S417" s="70"/>
      <c r="T417" s="70"/>
      <c r="U417" s="70"/>
      <c r="V417" s="70"/>
      <c r="W417" s="70"/>
      <c r="X417" s="70"/>
      <c r="Y417" s="70"/>
      <c r="Z417" s="70"/>
    </row>
    <row r="418" spans="1:26" ht="14.25" hidden="1" customHeight="1" x14ac:dyDescent="0.2">
      <c r="A418" s="70"/>
      <c r="B418" s="70"/>
      <c r="C418" s="70"/>
      <c r="D418" s="70"/>
      <c r="E418" s="70"/>
      <c r="F418" s="70"/>
      <c r="G418" s="70"/>
      <c r="H418" s="70"/>
      <c r="I418" s="70"/>
      <c r="J418" s="70"/>
      <c r="K418" s="70"/>
      <c r="L418" s="70"/>
      <c r="M418" s="70"/>
      <c r="N418" s="70"/>
      <c r="O418" s="70"/>
      <c r="P418" s="70"/>
      <c r="Q418" s="70"/>
      <c r="R418" s="70"/>
      <c r="S418" s="70"/>
      <c r="T418" s="70"/>
      <c r="U418" s="70"/>
      <c r="V418" s="70"/>
      <c r="W418" s="70"/>
      <c r="X418" s="70"/>
      <c r="Y418" s="70"/>
      <c r="Z418" s="70"/>
    </row>
    <row r="419" spans="1:26" ht="14.25" hidden="1" customHeight="1" x14ac:dyDescent="0.2">
      <c r="A419" s="70"/>
      <c r="B419" s="70"/>
      <c r="C419" s="70"/>
      <c r="D419" s="70"/>
      <c r="E419" s="70"/>
      <c r="F419" s="70"/>
      <c r="G419" s="70"/>
      <c r="H419" s="70"/>
      <c r="I419" s="70"/>
      <c r="J419" s="70"/>
      <c r="K419" s="70"/>
      <c r="L419" s="70"/>
      <c r="M419" s="70"/>
      <c r="N419" s="70"/>
      <c r="O419" s="70"/>
      <c r="P419" s="70"/>
      <c r="Q419" s="70"/>
      <c r="R419" s="70"/>
      <c r="S419" s="70"/>
      <c r="T419" s="70"/>
      <c r="U419" s="70"/>
      <c r="V419" s="70"/>
      <c r="W419" s="70"/>
      <c r="X419" s="70"/>
      <c r="Y419" s="70"/>
      <c r="Z419" s="70"/>
    </row>
    <row r="420" spans="1:26" ht="14.25" hidden="1" customHeight="1" x14ac:dyDescent="0.2">
      <c r="A420" s="70"/>
      <c r="B420" s="70"/>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row>
    <row r="421" spans="1:26" ht="14.25" hidden="1" customHeight="1" x14ac:dyDescent="0.2">
      <c r="A421" s="70"/>
      <c r="B421" s="70"/>
      <c r="C421" s="70"/>
      <c r="D421" s="70"/>
      <c r="E421" s="70"/>
      <c r="F421" s="70"/>
      <c r="G421" s="70"/>
      <c r="H421" s="70"/>
      <c r="I421" s="70"/>
      <c r="J421" s="70"/>
      <c r="K421" s="70"/>
      <c r="L421" s="70"/>
      <c r="M421" s="70"/>
      <c r="N421" s="70"/>
      <c r="O421" s="70"/>
      <c r="P421" s="70"/>
      <c r="Q421" s="70"/>
      <c r="R421" s="70"/>
      <c r="S421" s="70"/>
      <c r="T421" s="70"/>
      <c r="U421" s="70"/>
      <c r="V421" s="70"/>
      <c r="W421" s="70"/>
      <c r="X421" s="70"/>
      <c r="Y421" s="70"/>
      <c r="Z421" s="70"/>
    </row>
    <row r="422" spans="1:26" ht="14.25" hidden="1" customHeight="1" x14ac:dyDescent="0.2">
      <c r="A422" s="70"/>
      <c r="B422" s="70"/>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row>
    <row r="423" spans="1:26" ht="14.25" hidden="1" customHeight="1" x14ac:dyDescent="0.2">
      <c r="A423" s="70"/>
      <c r="B423" s="70"/>
      <c r="C423" s="70"/>
      <c r="D423" s="70"/>
      <c r="E423" s="70"/>
      <c r="F423" s="70"/>
      <c r="G423" s="70"/>
      <c r="H423" s="70"/>
      <c r="I423" s="70"/>
      <c r="J423" s="70"/>
      <c r="K423" s="70"/>
      <c r="L423" s="70"/>
      <c r="M423" s="70"/>
      <c r="N423" s="70"/>
      <c r="O423" s="70"/>
      <c r="P423" s="70"/>
      <c r="Q423" s="70"/>
      <c r="R423" s="70"/>
      <c r="S423" s="70"/>
      <c r="T423" s="70"/>
      <c r="U423" s="70"/>
      <c r="V423" s="70"/>
      <c r="W423" s="70"/>
      <c r="X423" s="70"/>
      <c r="Y423" s="70"/>
      <c r="Z423" s="70"/>
    </row>
    <row r="424" spans="1:26" ht="14.25" hidden="1" customHeight="1" x14ac:dyDescent="0.2">
      <c r="A424" s="70"/>
      <c r="B424" s="70"/>
      <c r="C424" s="70"/>
      <c r="D424" s="70"/>
      <c r="E424" s="70"/>
      <c r="F424" s="70"/>
      <c r="G424" s="70"/>
      <c r="H424" s="70"/>
      <c r="I424" s="70"/>
      <c r="J424" s="70"/>
      <c r="K424" s="70"/>
      <c r="L424" s="70"/>
      <c r="M424" s="70"/>
      <c r="N424" s="70"/>
      <c r="O424" s="70"/>
      <c r="P424" s="70"/>
      <c r="Q424" s="70"/>
      <c r="R424" s="70"/>
      <c r="S424" s="70"/>
      <c r="T424" s="70"/>
      <c r="U424" s="70"/>
      <c r="V424" s="70"/>
      <c r="W424" s="70"/>
      <c r="X424" s="70"/>
      <c r="Y424" s="70"/>
      <c r="Z424" s="70"/>
    </row>
    <row r="425" spans="1:26" ht="14.25" hidden="1" customHeight="1" x14ac:dyDescent="0.2">
      <c r="A425" s="70"/>
      <c r="B425" s="70"/>
      <c r="C425" s="70"/>
      <c r="D425" s="70"/>
      <c r="E425" s="70"/>
      <c r="F425" s="70"/>
      <c r="G425" s="70"/>
      <c r="H425" s="70"/>
      <c r="I425" s="70"/>
      <c r="J425" s="70"/>
      <c r="K425" s="70"/>
      <c r="L425" s="70"/>
      <c r="M425" s="70"/>
      <c r="N425" s="70"/>
      <c r="O425" s="70"/>
      <c r="P425" s="70"/>
      <c r="Q425" s="70"/>
      <c r="R425" s="70"/>
      <c r="S425" s="70"/>
      <c r="T425" s="70"/>
      <c r="U425" s="70"/>
      <c r="V425" s="70"/>
      <c r="W425" s="70"/>
      <c r="X425" s="70"/>
      <c r="Y425" s="70"/>
      <c r="Z425" s="70"/>
    </row>
    <row r="426" spans="1:26" ht="14.25" hidden="1" customHeight="1" x14ac:dyDescent="0.2">
      <c r="A426" s="70"/>
      <c r="B426" s="70"/>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row>
    <row r="427" spans="1:26" ht="14.25" hidden="1" customHeight="1" x14ac:dyDescent="0.2">
      <c r="A427" s="70"/>
      <c r="B427" s="70"/>
      <c r="C427" s="70"/>
      <c r="D427" s="70"/>
      <c r="E427" s="70"/>
      <c r="F427" s="70"/>
      <c r="G427" s="70"/>
      <c r="H427" s="70"/>
      <c r="I427" s="70"/>
      <c r="J427" s="70"/>
      <c r="K427" s="70"/>
      <c r="L427" s="70"/>
      <c r="M427" s="70"/>
      <c r="N427" s="70"/>
      <c r="O427" s="70"/>
      <c r="P427" s="70"/>
      <c r="Q427" s="70"/>
      <c r="R427" s="70"/>
      <c r="S427" s="70"/>
      <c r="T427" s="70"/>
      <c r="U427" s="70"/>
      <c r="V427" s="70"/>
      <c r="W427" s="70"/>
      <c r="X427" s="70"/>
      <c r="Y427" s="70"/>
      <c r="Z427" s="70"/>
    </row>
    <row r="428" spans="1:26" ht="14.25" hidden="1" customHeight="1" x14ac:dyDescent="0.2">
      <c r="A428" s="70"/>
      <c r="B428" s="70"/>
      <c r="C428" s="70"/>
      <c r="D428" s="70"/>
      <c r="E428" s="70"/>
      <c r="F428" s="70"/>
      <c r="G428" s="70"/>
      <c r="H428" s="70"/>
      <c r="I428" s="70"/>
      <c r="J428" s="70"/>
      <c r="K428" s="70"/>
      <c r="L428" s="70"/>
      <c r="M428" s="70"/>
      <c r="N428" s="70"/>
      <c r="O428" s="70"/>
      <c r="P428" s="70"/>
      <c r="Q428" s="70"/>
      <c r="R428" s="70"/>
      <c r="S428" s="70"/>
      <c r="T428" s="70"/>
      <c r="U428" s="70"/>
      <c r="V428" s="70"/>
      <c r="W428" s="70"/>
      <c r="X428" s="70"/>
      <c r="Y428" s="70"/>
      <c r="Z428" s="70"/>
    </row>
    <row r="429" spans="1:26" ht="14.25" hidden="1" customHeight="1" x14ac:dyDescent="0.2">
      <c r="A429" s="70"/>
      <c r="B429" s="70"/>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row>
    <row r="430" spans="1:26" ht="14.25" hidden="1" customHeight="1" x14ac:dyDescent="0.2">
      <c r="A430" s="70"/>
      <c r="B430" s="70"/>
      <c r="C430" s="70"/>
      <c r="D430" s="70"/>
      <c r="E430" s="70"/>
      <c r="F430" s="70"/>
      <c r="G430" s="70"/>
      <c r="H430" s="70"/>
      <c r="I430" s="70"/>
      <c r="J430" s="70"/>
      <c r="K430" s="70"/>
      <c r="L430" s="70"/>
      <c r="M430" s="70"/>
      <c r="N430" s="70"/>
      <c r="O430" s="70"/>
      <c r="P430" s="70"/>
      <c r="Q430" s="70"/>
      <c r="R430" s="70"/>
      <c r="S430" s="70"/>
      <c r="T430" s="70"/>
      <c r="U430" s="70"/>
      <c r="V430" s="70"/>
      <c r="W430" s="70"/>
      <c r="X430" s="70"/>
      <c r="Y430" s="70"/>
      <c r="Z430" s="70"/>
    </row>
    <row r="431" spans="1:26" ht="14.25" hidden="1" customHeight="1" x14ac:dyDescent="0.2">
      <c r="A431" s="70"/>
      <c r="B431" s="70"/>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row>
    <row r="432" spans="1:26" ht="14.25" hidden="1" customHeight="1" x14ac:dyDescent="0.2">
      <c r="A432" s="70"/>
      <c r="B432" s="70"/>
      <c r="C432" s="70"/>
      <c r="D432" s="70"/>
      <c r="E432" s="70"/>
      <c r="F432" s="70"/>
      <c r="G432" s="70"/>
      <c r="H432" s="70"/>
      <c r="I432" s="70"/>
      <c r="J432" s="70"/>
      <c r="K432" s="70"/>
      <c r="L432" s="70"/>
      <c r="M432" s="70"/>
      <c r="N432" s="70"/>
      <c r="O432" s="70"/>
      <c r="P432" s="70"/>
      <c r="Q432" s="70"/>
      <c r="R432" s="70"/>
      <c r="S432" s="70"/>
      <c r="T432" s="70"/>
      <c r="U432" s="70"/>
      <c r="V432" s="70"/>
      <c r="W432" s="70"/>
      <c r="X432" s="70"/>
      <c r="Y432" s="70"/>
      <c r="Z432" s="70"/>
    </row>
    <row r="433" spans="1:26" ht="14.25" hidden="1" customHeight="1" x14ac:dyDescent="0.2">
      <c r="A433" s="70"/>
      <c r="B433" s="70"/>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row>
    <row r="434" spans="1:26" ht="14.25" hidden="1" customHeight="1" x14ac:dyDescent="0.2">
      <c r="A434" s="70"/>
      <c r="B434" s="70"/>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row>
    <row r="435" spans="1:26" ht="14.25" hidden="1" customHeight="1" x14ac:dyDescent="0.2">
      <c r="A435" s="70"/>
      <c r="B435" s="70"/>
      <c r="C435" s="70"/>
      <c r="D435" s="70"/>
      <c r="E435" s="70"/>
      <c r="F435" s="70"/>
      <c r="G435" s="70"/>
      <c r="H435" s="70"/>
      <c r="I435" s="70"/>
      <c r="J435" s="70"/>
      <c r="K435" s="70"/>
      <c r="L435" s="70"/>
      <c r="M435" s="70"/>
      <c r="N435" s="70"/>
      <c r="O435" s="70"/>
      <c r="P435" s="70"/>
      <c r="Q435" s="70"/>
      <c r="R435" s="70"/>
      <c r="S435" s="70"/>
      <c r="T435" s="70"/>
      <c r="U435" s="70"/>
      <c r="V435" s="70"/>
      <c r="W435" s="70"/>
      <c r="X435" s="70"/>
      <c r="Y435" s="70"/>
      <c r="Z435" s="70"/>
    </row>
    <row r="436" spans="1:26" ht="14.25" hidden="1" customHeight="1" x14ac:dyDescent="0.2">
      <c r="A436" s="70"/>
      <c r="B436" s="70"/>
      <c r="C436" s="70"/>
      <c r="D436" s="70"/>
      <c r="E436" s="70"/>
      <c r="F436" s="70"/>
      <c r="G436" s="70"/>
      <c r="H436" s="70"/>
      <c r="I436" s="70"/>
      <c r="J436" s="70"/>
      <c r="K436" s="70"/>
      <c r="L436" s="70"/>
      <c r="M436" s="70"/>
      <c r="N436" s="70"/>
      <c r="O436" s="70"/>
      <c r="P436" s="70"/>
      <c r="Q436" s="70"/>
      <c r="R436" s="70"/>
      <c r="S436" s="70"/>
      <c r="T436" s="70"/>
      <c r="U436" s="70"/>
      <c r="V436" s="70"/>
      <c r="W436" s="70"/>
      <c r="X436" s="70"/>
      <c r="Y436" s="70"/>
      <c r="Z436" s="70"/>
    </row>
    <row r="437" spans="1:26" ht="14.25" hidden="1" customHeight="1" x14ac:dyDescent="0.2">
      <c r="A437" s="70"/>
      <c r="B437" s="70"/>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row>
    <row r="438" spans="1:26" ht="14.25" hidden="1" customHeight="1" x14ac:dyDescent="0.2">
      <c r="A438" s="70"/>
      <c r="B438" s="70"/>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row>
    <row r="439" spans="1:26" ht="14.25" hidden="1" customHeight="1" x14ac:dyDescent="0.2">
      <c r="A439" s="70"/>
      <c r="B439" s="70"/>
      <c r="C439" s="70"/>
      <c r="D439" s="70"/>
      <c r="E439" s="70"/>
      <c r="F439" s="70"/>
      <c r="G439" s="70"/>
      <c r="H439" s="70"/>
      <c r="I439" s="70"/>
      <c r="J439" s="70"/>
      <c r="K439" s="70"/>
      <c r="L439" s="70"/>
      <c r="M439" s="70"/>
      <c r="N439" s="70"/>
      <c r="O439" s="70"/>
      <c r="P439" s="70"/>
      <c r="Q439" s="70"/>
      <c r="R439" s="70"/>
      <c r="S439" s="70"/>
      <c r="T439" s="70"/>
      <c r="U439" s="70"/>
      <c r="V439" s="70"/>
      <c r="W439" s="70"/>
      <c r="X439" s="70"/>
      <c r="Y439" s="70"/>
      <c r="Z439" s="70"/>
    </row>
    <row r="440" spans="1:26" ht="14.25" hidden="1" customHeight="1" x14ac:dyDescent="0.2">
      <c r="A440" s="70"/>
      <c r="B440" s="70"/>
      <c r="C440" s="70"/>
      <c r="D440" s="70"/>
      <c r="E440" s="70"/>
      <c r="F440" s="70"/>
      <c r="G440" s="70"/>
      <c r="H440" s="70"/>
      <c r="I440" s="70"/>
      <c r="J440" s="70"/>
      <c r="K440" s="70"/>
      <c r="L440" s="70"/>
      <c r="M440" s="70"/>
      <c r="N440" s="70"/>
      <c r="O440" s="70"/>
      <c r="P440" s="70"/>
      <c r="Q440" s="70"/>
      <c r="R440" s="70"/>
      <c r="S440" s="70"/>
      <c r="T440" s="70"/>
      <c r="U440" s="70"/>
      <c r="V440" s="70"/>
      <c r="W440" s="70"/>
      <c r="X440" s="70"/>
      <c r="Y440" s="70"/>
      <c r="Z440" s="70"/>
    </row>
    <row r="441" spans="1:26" ht="14.25" hidden="1" customHeight="1" x14ac:dyDescent="0.2">
      <c r="A441" s="70"/>
      <c r="B441" s="70"/>
      <c r="C441" s="70"/>
      <c r="D441" s="70"/>
      <c r="E441" s="70"/>
      <c r="F441" s="70"/>
      <c r="G441" s="70"/>
      <c r="H441" s="70"/>
      <c r="I441" s="70"/>
      <c r="J441" s="70"/>
      <c r="K441" s="70"/>
      <c r="L441" s="70"/>
      <c r="M441" s="70"/>
      <c r="N441" s="70"/>
      <c r="O441" s="70"/>
      <c r="P441" s="70"/>
      <c r="Q441" s="70"/>
      <c r="R441" s="70"/>
      <c r="S441" s="70"/>
      <c r="T441" s="70"/>
      <c r="U441" s="70"/>
      <c r="V441" s="70"/>
      <c r="W441" s="70"/>
      <c r="X441" s="70"/>
      <c r="Y441" s="70"/>
      <c r="Z441" s="70"/>
    </row>
    <row r="442" spans="1:26" ht="14.25" hidden="1" customHeight="1" x14ac:dyDescent="0.2">
      <c r="A442" s="70"/>
      <c r="B442" s="70"/>
      <c r="C442" s="70"/>
      <c r="D442" s="70"/>
      <c r="E442" s="70"/>
      <c r="F442" s="70"/>
      <c r="G442" s="70"/>
      <c r="H442" s="70"/>
      <c r="I442" s="70"/>
      <c r="J442" s="70"/>
      <c r="K442" s="70"/>
      <c r="L442" s="70"/>
      <c r="M442" s="70"/>
      <c r="N442" s="70"/>
      <c r="O442" s="70"/>
      <c r="P442" s="70"/>
      <c r="Q442" s="70"/>
      <c r="R442" s="70"/>
      <c r="S442" s="70"/>
      <c r="T442" s="70"/>
      <c r="U442" s="70"/>
      <c r="V442" s="70"/>
      <c r="W442" s="70"/>
      <c r="X442" s="70"/>
      <c r="Y442" s="70"/>
      <c r="Z442" s="70"/>
    </row>
    <row r="443" spans="1:26" ht="14.25" hidden="1" customHeight="1" x14ac:dyDescent="0.2">
      <c r="A443" s="70"/>
      <c r="B443" s="70"/>
      <c r="C443" s="70"/>
      <c r="D443" s="70"/>
      <c r="E443" s="70"/>
      <c r="F443" s="70"/>
      <c r="G443" s="70"/>
      <c r="H443" s="70"/>
      <c r="I443" s="70"/>
      <c r="J443" s="70"/>
      <c r="K443" s="70"/>
      <c r="L443" s="70"/>
      <c r="M443" s="70"/>
      <c r="N443" s="70"/>
      <c r="O443" s="70"/>
      <c r="P443" s="70"/>
      <c r="Q443" s="70"/>
      <c r="R443" s="70"/>
      <c r="S443" s="70"/>
      <c r="T443" s="70"/>
      <c r="U443" s="70"/>
      <c r="V443" s="70"/>
      <c r="W443" s="70"/>
      <c r="X443" s="70"/>
      <c r="Y443" s="70"/>
      <c r="Z443" s="70"/>
    </row>
    <row r="444" spans="1:26" ht="14.25" hidden="1" customHeight="1" x14ac:dyDescent="0.2">
      <c r="A444" s="70"/>
      <c r="B444" s="70"/>
      <c r="C444" s="70"/>
      <c r="D444" s="70"/>
      <c r="E444" s="70"/>
      <c r="F444" s="70"/>
      <c r="G444" s="70"/>
      <c r="H444" s="70"/>
      <c r="I444" s="70"/>
      <c r="J444" s="70"/>
      <c r="K444" s="70"/>
      <c r="L444" s="70"/>
      <c r="M444" s="70"/>
      <c r="N444" s="70"/>
      <c r="O444" s="70"/>
      <c r="P444" s="70"/>
      <c r="Q444" s="70"/>
      <c r="R444" s="70"/>
      <c r="S444" s="70"/>
      <c r="T444" s="70"/>
      <c r="U444" s="70"/>
      <c r="V444" s="70"/>
      <c r="W444" s="70"/>
      <c r="X444" s="70"/>
      <c r="Y444" s="70"/>
      <c r="Z444" s="70"/>
    </row>
    <row r="445" spans="1:26" ht="14.25" hidden="1" customHeight="1" x14ac:dyDescent="0.2">
      <c r="A445" s="70"/>
      <c r="B445" s="70"/>
      <c r="C445" s="70"/>
      <c r="D445" s="70"/>
      <c r="E445" s="70"/>
      <c r="F445" s="70"/>
      <c r="G445" s="70"/>
      <c r="H445" s="70"/>
      <c r="I445" s="70"/>
      <c r="J445" s="70"/>
      <c r="K445" s="70"/>
      <c r="L445" s="70"/>
      <c r="M445" s="70"/>
      <c r="N445" s="70"/>
      <c r="O445" s="70"/>
      <c r="P445" s="70"/>
      <c r="Q445" s="70"/>
      <c r="R445" s="70"/>
      <c r="S445" s="70"/>
      <c r="T445" s="70"/>
      <c r="U445" s="70"/>
      <c r="V445" s="70"/>
      <c r="W445" s="70"/>
      <c r="X445" s="70"/>
      <c r="Y445" s="70"/>
      <c r="Z445" s="70"/>
    </row>
    <row r="446" spans="1:26" ht="14.25" hidden="1" customHeight="1" x14ac:dyDescent="0.2">
      <c r="A446" s="70"/>
      <c r="B446" s="70"/>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row>
    <row r="447" spans="1:26" ht="14.25" hidden="1" customHeight="1" x14ac:dyDescent="0.2">
      <c r="A447" s="70"/>
      <c r="B447" s="70"/>
      <c r="C447" s="70"/>
      <c r="D447" s="70"/>
      <c r="E447" s="70"/>
      <c r="F447" s="70"/>
      <c r="G447" s="70"/>
      <c r="H447" s="70"/>
      <c r="I447" s="70"/>
      <c r="J447" s="70"/>
      <c r="K447" s="70"/>
      <c r="L447" s="70"/>
      <c r="M447" s="70"/>
      <c r="N447" s="70"/>
      <c r="O447" s="70"/>
      <c r="P447" s="70"/>
      <c r="Q447" s="70"/>
      <c r="R447" s="70"/>
      <c r="S447" s="70"/>
      <c r="T447" s="70"/>
      <c r="U447" s="70"/>
      <c r="V447" s="70"/>
      <c r="W447" s="70"/>
      <c r="X447" s="70"/>
      <c r="Y447" s="70"/>
      <c r="Z447" s="70"/>
    </row>
    <row r="448" spans="1:26" ht="14.25" hidden="1" customHeight="1" x14ac:dyDescent="0.2">
      <c r="A448" s="70"/>
      <c r="B448" s="70"/>
      <c r="C448" s="70"/>
      <c r="D448" s="70"/>
      <c r="E448" s="70"/>
      <c r="F448" s="70"/>
      <c r="G448" s="70"/>
      <c r="H448" s="70"/>
      <c r="I448" s="70"/>
      <c r="J448" s="70"/>
      <c r="K448" s="70"/>
      <c r="L448" s="70"/>
      <c r="M448" s="70"/>
      <c r="N448" s="70"/>
      <c r="O448" s="70"/>
      <c r="P448" s="70"/>
      <c r="Q448" s="70"/>
      <c r="R448" s="70"/>
      <c r="S448" s="70"/>
      <c r="T448" s="70"/>
      <c r="U448" s="70"/>
      <c r="V448" s="70"/>
      <c r="W448" s="70"/>
      <c r="X448" s="70"/>
      <c r="Y448" s="70"/>
      <c r="Z448" s="70"/>
    </row>
    <row r="449" spans="1:26" ht="14.25" hidden="1" customHeight="1" x14ac:dyDescent="0.2">
      <c r="A449" s="70"/>
      <c r="B449" s="70"/>
      <c r="C449" s="70"/>
      <c r="D449" s="70"/>
      <c r="E449" s="70"/>
      <c r="F449" s="70"/>
      <c r="G449" s="70"/>
      <c r="H449" s="70"/>
      <c r="I449" s="70"/>
      <c r="J449" s="70"/>
      <c r="K449" s="70"/>
      <c r="L449" s="70"/>
      <c r="M449" s="70"/>
      <c r="N449" s="70"/>
      <c r="O449" s="70"/>
      <c r="P449" s="70"/>
      <c r="Q449" s="70"/>
      <c r="R449" s="70"/>
      <c r="S449" s="70"/>
      <c r="T449" s="70"/>
      <c r="U449" s="70"/>
      <c r="V449" s="70"/>
      <c r="W449" s="70"/>
      <c r="X449" s="70"/>
      <c r="Y449" s="70"/>
      <c r="Z449" s="70"/>
    </row>
    <row r="450" spans="1:26" ht="14.25" hidden="1" customHeight="1" x14ac:dyDescent="0.2">
      <c r="A450" s="70"/>
      <c r="B450" s="70"/>
      <c r="C450" s="70"/>
      <c r="D450" s="70"/>
      <c r="E450" s="70"/>
      <c r="F450" s="70"/>
      <c r="G450" s="70"/>
      <c r="H450" s="70"/>
      <c r="I450" s="70"/>
      <c r="J450" s="70"/>
      <c r="K450" s="70"/>
      <c r="L450" s="70"/>
      <c r="M450" s="70"/>
      <c r="N450" s="70"/>
      <c r="O450" s="70"/>
      <c r="P450" s="70"/>
      <c r="Q450" s="70"/>
      <c r="R450" s="70"/>
      <c r="S450" s="70"/>
      <c r="T450" s="70"/>
      <c r="U450" s="70"/>
      <c r="V450" s="70"/>
      <c r="W450" s="70"/>
      <c r="X450" s="70"/>
      <c r="Y450" s="70"/>
      <c r="Z450" s="70"/>
    </row>
    <row r="451" spans="1:26" ht="14.25" hidden="1" customHeight="1" x14ac:dyDescent="0.2">
      <c r="A451" s="70"/>
      <c r="B451" s="70"/>
      <c r="C451" s="70"/>
      <c r="D451" s="70"/>
      <c r="E451" s="70"/>
      <c r="F451" s="70"/>
      <c r="G451" s="70"/>
      <c r="H451" s="70"/>
      <c r="I451" s="70"/>
      <c r="J451" s="70"/>
      <c r="K451" s="70"/>
      <c r="L451" s="70"/>
      <c r="M451" s="70"/>
      <c r="N451" s="70"/>
      <c r="O451" s="70"/>
      <c r="P451" s="70"/>
      <c r="Q451" s="70"/>
      <c r="R451" s="70"/>
      <c r="S451" s="70"/>
      <c r="T451" s="70"/>
      <c r="U451" s="70"/>
      <c r="V451" s="70"/>
      <c r="W451" s="70"/>
      <c r="X451" s="70"/>
      <c r="Y451" s="70"/>
      <c r="Z451" s="70"/>
    </row>
    <row r="452" spans="1:26" ht="14.25" hidden="1" customHeight="1" x14ac:dyDescent="0.2">
      <c r="A452" s="70"/>
      <c r="B452" s="70"/>
      <c r="C452" s="70"/>
      <c r="D452" s="70"/>
      <c r="E452" s="70"/>
      <c r="F452" s="70"/>
      <c r="G452" s="70"/>
      <c r="H452" s="70"/>
      <c r="I452" s="70"/>
      <c r="J452" s="70"/>
      <c r="K452" s="70"/>
      <c r="L452" s="70"/>
      <c r="M452" s="70"/>
      <c r="N452" s="70"/>
      <c r="O452" s="70"/>
      <c r="P452" s="70"/>
      <c r="Q452" s="70"/>
      <c r="R452" s="70"/>
      <c r="S452" s="70"/>
      <c r="T452" s="70"/>
      <c r="U452" s="70"/>
      <c r="V452" s="70"/>
      <c r="W452" s="70"/>
      <c r="X452" s="70"/>
      <c r="Y452" s="70"/>
      <c r="Z452" s="70"/>
    </row>
    <row r="453" spans="1:26" ht="14.25" hidden="1" customHeight="1" x14ac:dyDescent="0.2">
      <c r="A453" s="70"/>
      <c r="B453" s="70"/>
      <c r="C453" s="70"/>
      <c r="D453" s="70"/>
      <c r="E453" s="70"/>
      <c r="F453" s="70"/>
      <c r="G453" s="70"/>
      <c r="H453" s="70"/>
      <c r="I453" s="70"/>
      <c r="J453" s="70"/>
      <c r="K453" s="70"/>
      <c r="L453" s="70"/>
      <c r="M453" s="70"/>
      <c r="N453" s="70"/>
      <c r="O453" s="70"/>
      <c r="P453" s="70"/>
      <c r="Q453" s="70"/>
      <c r="R453" s="70"/>
      <c r="S453" s="70"/>
      <c r="T453" s="70"/>
      <c r="U453" s="70"/>
      <c r="V453" s="70"/>
      <c r="W453" s="70"/>
      <c r="X453" s="70"/>
      <c r="Y453" s="70"/>
      <c r="Z453" s="70"/>
    </row>
    <row r="454" spans="1:26" ht="14.25" hidden="1" customHeight="1" x14ac:dyDescent="0.2">
      <c r="A454" s="70"/>
      <c r="B454" s="70"/>
      <c r="C454" s="70"/>
      <c r="D454" s="70"/>
      <c r="E454" s="70"/>
      <c r="F454" s="70"/>
      <c r="G454" s="70"/>
      <c r="H454" s="70"/>
      <c r="I454" s="70"/>
      <c r="J454" s="70"/>
      <c r="K454" s="70"/>
      <c r="L454" s="70"/>
      <c r="M454" s="70"/>
      <c r="N454" s="70"/>
      <c r="O454" s="70"/>
      <c r="P454" s="70"/>
      <c r="Q454" s="70"/>
      <c r="R454" s="70"/>
      <c r="S454" s="70"/>
      <c r="T454" s="70"/>
      <c r="U454" s="70"/>
      <c r="V454" s="70"/>
      <c r="W454" s="70"/>
      <c r="X454" s="70"/>
      <c r="Y454" s="70"/>
      <c r="Z454" s="70"/>
    </row>
    <row r="455" spans="1:26" ht="14.25" hidden="1" customHeight="1" x14ac:dyDescent="0.2">
      <c r="A455" s="70"/>
      <c r="B455" s="70"/>
      <c r="C455" s="70"/>
      <c r="D455" s="70"/>
      <c r="E455" s="70"/>
      <c r="F455" s="70"/>
      <c r="G455" s="70"/>
      <c r="H455" s="70"/>
      <c r="I455" s="70"/>
      <c r="J455" s="70"/>
      <c r="K455" s="70"/>
      <c r="L455" s="70"/>
      <c r="M455" s="70"/>
      <c r="N455" s="70"/>
      <c r="O455" s="70"/>
      <c r="P455" s="70"/>
      <c r="Q455" s="70"/>
      <c r="R455" s="70"/>
      <c r="S455" s="70"/>
      <c r="T455" s="70"/>
      <c r="U455" s="70"/>
      <c r="V455" s="70"/>
      <c r="W455" s="70"/>
      <c r="X455" s="70"/>
      <c r="Y455" s="70"/>
      <c r="Z455" s="70"/>
    </row>
    <row r="456" spans="1:26" ht="14.25" hidden="1" customHeight="1" x14ac:dyDescent="0.2">
      <c r="A456" s="70"/>
      <c r="B456" s="70"/>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row>
    <row r="457" spans="1:26" ht="14.25" hidden="1" customHeight="1" x14ac:dyDescent="0.2">
      <c r="A457" s="70"/>
      <c r="B457" s="70"/>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row>
    <row r="458" spans="1:26" ht="14.25" hidden="1" customHeight="1" x14ac:dyDescent="0.2">
      <c r="A458" s="70"/>
      <c r="B458" s="70"/>
      <c r="C458" s="70"/>
      <c r="D458" s="70"/>
      <c r="E458" s="70"/>
      <c r="F458" s="70"/>
      <c r="G458" s="70"/>
      <c r="H458" s="70"/>
      <c r="I458" s="70"/>
      <c r="J458" s="70"/>
      <c r="K458" s="70"/>
      <c r="L458" s="70"/>
      <c r="M458" s="70"/>
      <c r="N458" s="70"/>
      <c r="O458" s="70"/>
      <c r="P458" s="70"/>
      <c r="Q458" s="70"/>
      <c r="R458" s="70"/>
      <c r="S458" s="70"/>
      <c r="T458" s="70"/>
      <c r="U458" s="70"/>
      <c r="V458" s="70"/>
      <c r="W458" s="70"/>
      <c r="X458" s="70"/>
      <c r="Y458" s="70"/>
      <c r="Z458" s="70"/>
    </row>
    <row r="459" spans="1:26" ht="14.25" hidden="1" customHeight="1" x14ac:dyDescent="0.2">
      <c r="A459" s="70"/>
      <c r="B459" s="70"/>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row>
    <row r="460" spans="1:26" ht="14.25" hidden="1" customHeight="1" x14ac:dyDescent="0.2">
      <c r="A460" s="70"/>
      <c r="B460" s="70"/>
      <c r="C460" s="70"/>
      <c r="D460" s="70"/>
      <c r="E460" s="70"/>
      <c r="F460" s="70"/>
      <c r="G460" s="70"/>
      <c r="H460" s="70"/>
      <c r="I460" s="70"/>
      <c r="J460" s="70"/>
      <c r="K460" s="70"/>
      <c r="L460" s="70"/>
      <c r="M460" s="70"/>
      <c r="N460" s="70"/>
      <c r="O460" s="70"/>
      <c r="P460" s="70"/>
      <c r="Q460" s="70"/>
      <c r="R460" s="70"/>
      <c r="S460" s="70"/>
      <c r="T460" s="70"/>
      <c r="U460" s="70"/>
      <c r="V460" s="70"/>
      <c r="W460" s="70"/>
      <c r="X460" s="70"/>
      <c r="Y460" s="70"/>
      <c r="Z460" s="70"/>
    </row>
    <row r="461" spans="1:26" ht="14.25" hidden="1" customHeight="1" x14ac:dyDescent="0.2">
      <c r="A461" s="70"/>
      <c r="B461" s="70"/>
      <c r="C461" s="70"/>
      <c r="D461" s="70"/>
      <c r="E461" s="70"/>
      <c r="F461" s="70"/>
      <c r="G461" s="70"/>
      <c r="H461" s="70"/>
      <c r="I461" s="70"/>
      <c r="J461" s="70"/>
      <c r="K461" s="70"/>
      <c r="L461" s="70"/>
      <c r="M461" s="70"/>
      <c r="N461" s="70"/>
      <c r="O461" s="70"/>
      <c r="P461" s="70"/>
      <c r="Q461" s="70"/>
      <c r="R461" s="70"/>
      <c r="S461" s="70"/>
      <c r="T461" s="70"/>
      <c r="U461" s="70"/>
      <c r="V461" s="70"/>
      <c r="W461" s="70"/>
      <c r="X461" s="70"/>
      <c r="Y461" s="70"/>
      <c r="Z461" s="70"/>
    </row>
    <row r="462" spans="1:26" ht="14.25" hidden="1" customHeight="1" x14ac:dyDescent="0.2">
      <c r="A462" s="70"/>
      <c r="B462" s="70"/>
      <c r="C462" s="70"/>
      <c r="D462" s="70"/>
      <c r="E462" s="70"/>
      <c r="F462" s="70"/>
      <c r="G462" s="70"/>
      <c r="H462" s="70"/>
      <c r="I462" s="70"/>
      <c r="J462" s="70"/>
      <c r="K462" s="70"/>
      <c r="L462" s="70"/>
      <c r="M462" s="70"/>
      <c r="N462" s="70"/>
      <c r="O462" s="70"/>
      <c r="P462" s="70"/>
      <c r="Q462" s="70"/>
      <c r="R462" s="70"/>
      <c r="S462" s="70"/>
      <c r="T462" s="70"/>
      <c r="U462" s="70"/>
      <c r="V462" s="70"/>
      <c r="W462" s="70"/>
      <c r="X462" s="70"/>
      <c r="Y462" s="70"/>
      <c r="Z462" s="70"/>
    </row>
    <row r="463" spans="1:26" ht="14.25" hidden="1" customHeight="1" x14ac:dyDescent="0.2">
      <c r="A463" s="70"/>
      <c r="B463" s="70"/>
      <c r="C463" s="70"/>
      <c r="D463" s="70"/>
      <c r="E463" s="70"/>
      <c r="F463" s="70"/>
      <c r="G463" s="70"/>
      <c r="H463" s="70"/>
      <c r="I463" s="70"/>
      <c r="J463" s="70"/>
      <c r="K463" s="70"/>
      <c r="L463" s="70"/>
      <c r="M463" s="70"/>
      <c r="N463" s="70"/>
      <c r="O463" s="70"/>
      <c r="P463" s="70"/>
      <c r="Q463" s="70"/>
      <c r="R463" s="70"/>
      <c r="S463" s="70"/>
      <c r="T463" s="70"/>
      <c r="U463" s="70"/>
      <c r="V463" s="70"/>
      <c r="W463" s="70"/>
      <c r="X463" s="70"/>
      <c r="Y463" s="70"/>
      <c r="Z463" s="70"/>
    </row>
    <row r="464" spans="1:26" ht="14.25" hidden="1" customHeight="1" x14ac:dyDescent="0.2">
      <c r="A464" s="70"/>
      <c r="B464" s="70"/>
      <c r="C464" s="70"/>
      <c r="D464" s="70"/>
      <c r="E464" s="70"/>
      <c r="F464" s="70"/>
      <c r="G464" s="70"/>
      <c r="H464" s="70"/>
      <c r="I464" s="70"/>
      <c r="J464" s="70"/>
      <c r="K464" s="70"/>
      <c r="L464" s="70"/>
      <c r="M464" s="70"/>
      <c r="N464" s="70"/>
      <c r="O464" s="70"/>
      <c r="P464" s="70"/>
      <c r="Q464" s="70"/>
      <c r="R464" s="70"/>
      <c r="S464" s="70"/>
      <c r="T464" s="70"/>
      <c r="U464" s="70"/>
      <c r="V464" s="70"/>
      <c r="W464" s="70"/>
      <c r="X464" s="70"/>
      <c r="Y464" s="70"/>
      <c r="Z464" s="70"/>
    </row>
    <row r="465" spans="1:26" ht="14.25" hidden="1" customHeight="1" x14ac:dyDescent="0.2">
      <c r="A465" s="70"/>
      <c r="B465" s="70"/>
      <c r="C465" s="70"/>
      <c r="D465" s="70"/>
      <c r="E465" s="70"/>
      <c r="F465" s="70"/>
      <c r="G465" s="70"/>
      <c r="H465" s="70"/>
      <c r="I465" s="70"/>
      <c r="J465" s="70"/>
      <c r="K465" s="70"/>
      <c r="L465" s="70"/>
      <c r="M465" s="70"/>
      <c r="N465" s="70"/>
      <c r="O465" s="70"/>
      <c r="P465" s="70"/>
      <c r="Q465" s="70"/>
      <c r="R465" s="70"/>
      <c r="S465" s="70"/>
      <c r="T465" s="70"/>
      <c r="U465" s="70"/>
      <c r="V465" s="70"/>
      <c r="W465" s="70"/>
      <c r="X465" s="70"/>
      <c r="Y465" s="70"/>
      <c r="Z465" s="70"/>
    </row>
    <row r="466" spans="1:26" ht="14.25" hidden="1" customHeight="1" x14ac:dyDescent="0.2">
      <c r="A466" s="70"/>
      <c r="B466" s="70"/>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row>
    <row r="467" spans="1:26" ht="14.25" hidden="1" customHeight="1" x14ac:dyDescent="0.2">
      <c r="A467" s="70"/>
      <c r="B467" s="70"/>
      <c r="C467" s="70"/>
      <c r="D467" s="70"/>
      <c r="E467" s="70"/>
      <c r="F467" s="70"/>
      <c r="G467" s="70"/>
      <c r="H467" s="70"/>
      <c r="I467" s="70"/>
      <c r="J467" s="70"/>
      <c r="K467" s="70"/>
      <c r="L467" s="70"/>
      <c r="M467" s="70"/>
      <c r="N467" s="70"/>
      <c r="O467" s="70"/>
      <c r="P467" s="70"/>
      <c r="Q467" s="70"/>
      <c r="R467" s="70"/>
      <c r="S467" s="70"/>
      <c r="T467" s="70"/>
      <c r="U467" s="70"/>
      <c r="V467" s="70"/>
      <c r="W467" s="70"/>
      <c r="X467" s="70"/>
      <c r="Y467" s="70"/>
      <c r="Z467" s="70"/>
    </row>
    <row r="468" spans="1:26" ht="14.25" hidden="1" customHeight="1" x14ac:dyDescent="0.2">
      <c r="A468" s="70"/>
      <c r="B468" s="70"/>
      <c r="C468" s="70"/>
      <c r="D468" s="70"/>
      <c r="E468" s="70"/>
      <c r="F468" s="70"/>
      <c r="G468" s="70"/>
      <c r="H468" s="70"/>
      <c r="I468" s="70"/>
      <c r="J468" s="70"/>
      <c r="K468" s="70"/>
      <c r="L468" s="70"/>
      <c r="M468" s="70"/>
      <c r="N468" s="70"/>
      <c r="O468" s="70"/>
      <c r="P468" s="70"/>
      <c r="Q468" s="70"/>
      <c r="R468" s="70"/>
      <c r="S468" s="70"/>
      <c r="T468" s="70"/>
      <c r="U468" s="70"/>
      <c r="V468" s="70"/>
      <c r="W468" s="70"/>
      <c r="X468" s="70"/>
      <c r="Y468" s="70"/>
      <c r="Z468" s="70"/>
    </row>
    <row r="469" spans="1:26" ht="14.25" hidden="1" customHeight="1" x14ac:dyDescent="0.2">
      <c r="A469" s="70"/>
      <c r="B469" s="70"/>
      <c r="C469" s="70"/>
      <c r="D469" s="70"/>
      <c r="E469" s="70"/>
      <c r="F469" s="70"/>
      <c r="G469" s="70"/>
      <c r="H469" s="70"/>
      <c r="I469" s="70"/>
      <c r="J469" s="70"/>
      <c r="K469" s="70"/>
      <c r="L469" s="70"/>
      <c r="M469" s="70"/>
      <c r="N469" s="70"/>
      <c r="O469" s="70"/>
      <c r="P469" s="70"/>
      <c r="Q469" s="70"/>
      <c r="R469" s="70"/>
      <c r="S469" s="70"/>
      <c r="T469" s="70"/>
      <c r="U469" s="70"/>
      <c r="V469" s="70"/>
      <c r="W469" s="70"/>
      <c r="X469" s="70"/>
      <c r="Y469" s="70"/>
      <c r="Z469" s="70"/>
    </row>
    <row r="470" spans="1:26" ht="14.25" hidden="1" customHeight="1" x14ac:dyDescent="0.2">
      <c r="A470" s="70"/>
      <c r="B470" s="70"/>
      <c r="C470" s="70"/>
      <c r="D470" s="70"/>
      <c r="E470" s="70"/>
      <c r="F470" s="70"/>
      <c r="G470" s="70"/>
      <c r="H470" s="70"/>
      <c r="I470" s="70"/>
      <c r="J470" s="70"/>
      <c r="K470" s="70"/>
      <c r="L470" s="70"/>
      <c r="M470" s="70"/>
      <c r="N470" s="70"/>
      <c r="O470" s="70"/>
      <c r="P470" s="70"/>
      <c r="Q470" s="70"/>
      <c r="R470" s="70"/>
      <c r="S470" s="70"/>
      <c r="T470" s="70"/>
      <c r="U470" s="70"/>
      <c r="V470" s="70"/>
      <c r="W470" s="70"/>
      <c r="X470" s="70"/>
      <c r="Y470" s="70"/>
      <c r="Z470" s="70"/>
    </row>
    <row r="471" spans="1:26" ht="14.25" hidden="1" customHeight="1" x14ac:dyDescent="0.2">
      <c r="A471" s="70"/>
      <c r="B471" s="70"/>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row>
    <row r="472" spans="1:26" ht="14.25" hidden="1" customHeight="1" x14ac:dyDescent="0.2">
      <c r="A472" s="70"/>
      <c r="B472" s="70"/>
      <c r="C472" s="70"/>
      <c r="D472" s="70"/>
      <c r="E472" s="70"/>
      <c r="F472" s="70"/>
      <c r="G472" s="70"/>
      <c r="H472" s="70"/>
      <c r="I472" s="70"/>
      <c r="J472" s="70"/>
      <c r="K472" s="70"/>
      <c r="L472" s="70"/>
      <c r="M472" s="70"/>
      <c r="N472" s="70"/>
      <c r="O472" s="70"/>
      <c r="P472" s="70"/>
      <c r="Q472" s="70"/>
      <c r="R472" s="70"/>
      <c r="S472" s="70"/>
      <c r="T472" s="70"/>
      <c r="U472" s="70"/>
      <c r="V472" s="70"/>
      <c r="W472" s="70"/>
      <c r="X472" s="70"/>
      <c r="Y472" s="70"/>
      <c r="Z472" s="70"/>
    </row>
    <row r="473" spans="1:26" ht="14.25" hidden="1" customHeight="1" x14ac:dyDescent="0.2">
      <c r="A473" s="70"/>
      <c r="B473" s="70"/>
      <c r="C473" s="70"/>
      <c r="D473" s="70"/>
      <c r="E473" s="70"/>
      <c r="F473" s="70"/>
      <c r="G473" s="70"/>
      <c r="H473" s="70"/>
      <c r="I473" s="70"/>
      <c r="J473" s="70"/>
      <c r="K473" s="70"/>
      <c r="L473" s="70"/>
      <c r="M473" s="70"/>
      <c r="N473" s="70"/>
      <c r="O473" s="70"/>
      <c r="P473" s="70"/>
      <c r="Q473" s="70"/>
      <c r="R473" s="70"/>
      <c r="S473" s="70"/>
      <c r="T473" s="70"/>
      <c r="U473" s="70"/>
      <c r="V473" s="70"/>
      <c r="W473" s="70"/>
      <c r="X473" s="70"/>
      <c r="Y473" s="70"/>
      <c r="Z473" s="70"/>
    </row>
    <row r="474" spans="1:26" ht="14.25" hidden="1" customHeight="1" x14ac:dyDescent="0.2">
      <c r="A474" s="70"/>
      <c r="B474" s="70"/>
      <c r="C474" s="70"/>
      <c r="D474" s="70"/>
      <c r="E474" s="70"/>
      <c r="F474" s="70"/>
      <c r="G474" s="70"/>
      <c r="H474" s="70"/>
      <c r="I474" s="70"/>
      <c r="J474" s="70"/>
      <c r="K474" s="70"/>
      <c r="L474" s="70"/>
      <c r="M474" s="70"/>
      <c r="N474" s="70"/>
      <c r="O474" s="70"/>
      <c r="P474" s="70"/>
      <c r="Q474" s="70"/>
      <c r="R474" s="70"/>
      <c r="S474" s="70"/>
      <c r="T474" s="70"/>
      <c r="U474" s="70"/>
      <c r="V474" s="70"/>
      <c r="W474" s="70"/>
      <c r="X474" s="70"/>
      <c r="Y474" s="70"/>
      <c r="Z474" s="70"/>
    </row>
    <row r="475" spans="1:26" ht="14.25" hidden="1" customHeight="1" x14ac:dyDescent="0.2">
      <c r="A475" s="70"/>
      <c r="B475" s="70"/>
      <c r="C475" s="70"/>
      <c r="D475" s="70"/>
      <c r="E475" s="70"/>
      <c r="F475" s="70"/>
      <c r="G475" s="70"/>
      <c r="H475" s="70"/>
      <c r="I475" s="70"/>
      <c r="J475" s="70"/>
      <c r="K475" s="70"/>
      <c r="L475" s="70"/>
      <c r="M475" s="70"/>
      <c r="N475" s="70"/>
      <c r="O475" s="70"/>
      <c r="P475" s="70"/>
      <c r="Q475" s="70"/>
      <c r="R475" s="70"/>
      <c r="S475" s="70"/>
      <c r="T475" s="70"/>
      <c r="U475" s="70"/>
      <c r="V475" s="70"/>
      <c r="W475" s="70"/>
      <c r="X475" s="70"/>
      <c r="Y475" s="70"/>
      <c r="Z475" s="70"/>
    </row>
    <row r="476" spans="1:26" ht="14.25" hidden="1" customHeight="1" x14ac:dyDescent="0.2">
      <c r="A476" s="70"/>
      <c r="B476" s="70"/>
      <c r="C476" s="70"/>
      <c r="D476" s="70"/>
      <c r="E476" s="70"/>
      <c r="F476" s="70"/>
      <c r="G476" s="70"/>
      <c r="H476" s="70"/>
      <c r="I476" s="70"/>
      <c r="J476" s="70"/>
      <c r="K476" s="70"/>
      <c r="L476" s="70"/>
      <c r="M476" s="70"/>
      <c r="N476" s="70"/>
      <c r="O476" s="70"/>
      <c r="P476" s="70"/>
      <c r="Q476" s="70"/>
      <c r="R476" s="70"/>
      <c r="S476" s="70"/>
      <c r="T476" s="70"/>
      <c r="U476" s="70"/>
      <c r="V476" s="70"/>
      <c r="W476" s="70"/>
      <c r="X476" s="70"/>
      <c r="Y476" s="70"/>
      <c r="Z476" s="70"/>
    </row>
    <row r="477" spans="1:26" ht="14.25" hidden="1" customHeight="1" x14ac:dyDescent="0.2">
      <c r="A477" s="70"/>
      <c r="B477" s="70"/>
      <c r="C477" s="70"/>
      <c r="D477" s="70"/>
      <c r="E477" s="70"/>
      <c r="F477" s="70"/>
      <c r="G477" s="70"/>
      <c r="H477" s="70"/>
      <c r="I477" s="70"/>
      <c r="J477" s="70"/>
      <c r="K477" s="70"/>
      <c r="L477" s="70"/>
      <c r="M477" s="70"/>
      <c r="N477" s="70"/>
      <c r="O477" s="70"/>
      <c r="P477" s="70"/>
      <c r="Q477" s="70"/>
      <c r="R477" s="70"/>
      <c r="S477" s="70"/>
      <c r="T477" s="70"/>
      <c r="U477" s="70"/>
      <c r="V477" s="70"/>
      <c r="W477" s="70"/>
      <c r="X477" s="70"/>
      <c r="Y477" s="70"/>
      <c r="Z477" s="70"/>
    </row>
    <row r="478" spans="1:26" ht="14.25" hidden="1" customHeight="1" x14ac:dyDescent="0.2">
      <c r="A478" s="70"/>
      <c r="B478" s="70"/>
      <c r="C478" s="70"/>
      <c r="D478" s="70"/>
      <c r="E478" s="70"/>
      <c r="F478" s="70"/>
      <c r="G478" s="70"/>
      <c r="H478" s="70"/>
      <c r="I478" s="70"/>
      <c r="J478" s="70"/>
      <c r="K478" s="70"/>
      <c r="L478" s="70"/>
      <c r="M478" s="70"/>
      <c r="N478" s="70"/>
      <c r="O478" s="70"/>
      <c r="P478" s="70"/>
      <c r="Q478" s="70"/>
      <c r="R478" s="70"/>
      <c r="S478" s="70"/>
      <c r="T478" s="70"/>
      <c r="U478" s="70"/>
      <c r="V478" s="70"/>
      <c r="W478" s="70"/>
      <c r="X478" s="70"/>
      <c r="Y478" s="70"/>
      <c r="Z478" s="70"/>
    </row>
    <row r="479" spans="1:26" ht="14.25" hidden="1" customHeight="1" x14ac:dyDescent="0.2">
      <c r="A479" s="70"/>
      <c r="B479" s="70"/>
      <c r="C479" s="70"/>
      <c r="D479" s="70"/>
      <c r="E479" s="70"/>
      <c r="F479" s="70"/>
      <c r="G479" s="70"/>
      <c r="H479" s="70"/>
      <c r="I479" s="70"/>
      <c r="J479" s="70"/>
      <c r="K479" s="70"/>
      <c r="L479" s="70"/>
      <c r="M479" s="70"/>
      <c r="N479" s="70"/>
      <c r="O479" s="70"/>
      <c r="P479" s="70"/>
      <c r="Q479" s="70"/>
      <c r="R479" s="70"/>
      <c r="S479" s="70"/>
      <c r="T479" s="70"/>
      <c r="U479" s="70"/>
      <c r="V479" s="70"/>
      <c r="W479" s="70"/>
      <c r="X479" s="70"/>
      <c r="Y479" s="70"/>
      <c r="Z479" s="70"/>
    </row>
    <row r="480" spans="1:26" ht="14.25" hidden="1" customHeight="1" x14ac:dyDescent="0.2">
      <c r="A480" s="70"/>
      <c r="B480" s="70"/>
      <c r="C480" s="70"/>
      <c r="D480" s="70"/>
      <c r="E480" s="70"/>
      <c r="F480" s="70"/>
      <c r="G480" s="70"/>
      <c r="H480" s="70"/>
      <c r="I480" s="70"/>
      <c r="J480" s="70"/>
      <c r="K480" s="70"/>
      <c r="L480" s="70"/>
      <c r="M480" s="70"/>
      <c r="N480" s="70"/>
      <c r="O480" s="70"/>
      <c r="P480" s="70"/>
      <c r="Q480" s="70"/>
      <c r="R480" s="70"/>
      <c r="S480" s="70"/>
      <c r="T480" s="70"/>
      <c r="U480" s="70"/>
      <c r="V480" s="70"/>
      <c r="W480" s="70"/>
      <c r="X480" s="70"/>
      <c r="Y480" s="70"/>
      <c r="Z480" s="70"/>
    </row>
    <row r="481" spans="1:26" ht="14.25" hidden="1" customHeight="1" x14ac:dyDescent="0.2">
      <c r="A481" s="70"/>
      <c r="B481" s="70"/>
      <c r="C481" s="70"/>
      <c r="D481" s="70"/>
      <c r="E481" s="70"/>
      <c r="F481" s="70"/>
      <c r="G481" s="70"/>
      <c r="H481" s="70"/>
      <c r="I481" s="70"/>
      <c r="J481" s="70"/>
      <c r="K481" s="70"/>
      <c r="L481" s="70"/>
      <c r="M481" s="70"/>
      <c r="N481" s="70"/>
      <c r="O481" s="70"/>
      <c r="P481" s="70"/>
      <c r="Q481" s="70"/>
      <c r="R481" s="70"/>
      <c r="S481" s="70"/>
      <c r="T481" s="70"/>
      <c r="U481" s="70"/>
      <c r="V481" s="70"/>
      <c r="W481" s="70"/>
      <c r="X481" s="70"/>
      <c r="Y481" s="70"/>
      <c r="Z481" s="70"/>
    </row>
    <row r="482" spans="1:26" ht="14.25" hidden="1" customHeight="1" x14ac:dyDescent="0.2">
      <c r="A482" s="70"/>
      <c r="B482" s="70"/>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row>
    <row r="483" spans="1:26" ht="14.25" hidden="1" customHeight="1" x14ac:dyDescent="0.2">
      <c r="A483" s="70"/>
      <c r="B483" s="70"/>
      <c r="C483" s="70"/>
      <c r="D483" s="70"/>
      <c r="E483" s="70"/>
      <c r="F483" s="70"/>
      <c r="G483" s="70"/>
      <c r="H483" s="70"/>
      <c r="I483" s="70"/>
      <c r="J483" s="70"/>
      <c r="K483" s="70"/>
      <c r="L483" s="70"/>
      <c r="M483" s="70"/>
      <c r="N483" s="70"/>
      <c r="O483" s="70"/>
      <c r="P483" s="70"/>
      <c r="Q483" s="70"/>
      <c r="R483" s="70"/>
      <c r="S483" s="70"/>
      <c r="T483" s="70"/>
      <c r="U483" s="70"/>
      <c r="V483" s="70"/>
      <c r="W483" s="70"/>
      <c r="X483" s="70"/>
      <c r="Y483" s="70"/>
      <c r="Z483" s="70"/>
    </row>
    <row r="484" spans="1:26" ht="14.25" hidden="1" customHeight="1" x14ac:dyDescent="0.2">
      <c r="A484" s="70"/>
      <c r="B484" s="70"/>
      <c r="C484" s="70"/>
      <c r="D484" s="70"/>
      <c r="E484" s="70"/>
      <c r="F484" s="70"/>
      <c r="G484" s="70"/>
      <c r="H484" s="70"/>
      <c r="I484" s="70"/>
      <c r="J484" s="70"/>
      <c r="K484" s="70"/>
      <c r="L484" s="70"/>
      <c r="M484" s="70"/>
      <c r="N484" s="70"/>
      <c r="O484" s="70"/>
      <c r="P484" s="70"/>
      <c r="Q484" s="70"/>
      <c r="R484" s="70"/>
      <c r="S484" s="70"/>
      <c r="T484" s="70"/>
      <c r="U484" s="70"/>
      <c r="V484" s="70"/>
      <c r="W484" s="70"/>
      <c r="X484" s="70"/>
      <c r="Y484" s="70"/>
      <c r="Z484" s="70"/>
    </row>
    <row r="485" spans="1:26" ht="14.25" hidden="1" customHeight="1" x14ac:dyDescent="0.2">
      <c r="A485" s="70"/>
      <c r="B485" s="70"/>
      <c r="C485" s="70"/>
      <c r="D485" s="70"/>
      <c r="E485" s="70"/>
      <c r="F485" s="70"/>
      <c r="G485" s="70"/>
      <c r="H485" s="70"/>
      <c r="I485" s="70"/>
      <c r="J485" s="70"/>
      <c r="K485" s="70"/>
      <c r="L485" s="70"/>
      <c r="M485" s="70"/>
      <c r="N485" s="70"/>
      <c r="O485" s="70"/>
      <c r="P485" s="70"/>
      <c r="Q485" s="70"/>
      <c r="R485" s="70"/>
      <c r="S485" s="70"/>
      <c r="T485" s="70"/>
      <c r="U485" s="70"/>
      <c r="V485" s="70"/>
      <c r="W485" s="70"/>
      <c r="X485" s="70"/>
      <c r="Y485" s="70"/>
      <c r="Z485" s="70"/>
    </row>
    <row r="486" spans="1:26" ht="14.25" hidden="1" customHeight="1" x14ac:dyDescent="0.2">
      <c r="A486" s="70"/>
      <c r="B486" s="70"/>
      <c r="C486" s="70"/>
      <c r="D486" s="70"/>
      <c r="E486" s="70"/>
      <c r="F486" s="70"/>
      <c r="G486" s="70"/>
      <c r="H486" s="70"/>
      <c r="I486" s="70"/>
      <c r="J486" s="70"/>
      <c r="K486" s="70"/>
      <c r="L486" s="70"/>
      <c r="M486" s="70"/>
      <c r="N486" s="70"/>
      <c r="O486" s="70"/>
      <c r="P486" s="70"/>
      <c r="Q486" s="70"/>
      <c r="R486" s="70"/>
      <c r="S486" s="70"/>
      <c r="T486" s="70"/>
      <c r="U486" s="70"/>
      <c r="V486" s="70"/>
      <c r="W486" s="70"/>
      <c r="X486" s="70"/>
      <c r="Y486" s="70"/>
      <c r="Z486" s="70"/>
    </row>
    <row r="487" spans="1:26" ht="14.25" hidden="1" customHeight="1" x14ac:dyDescent="0.2">
      <c r="A487" s="70"/>
      <c r="B487" s="70"/>
      <c r="C487" s="70"/>
      <c r="D487" s="70"/>
      <c r="E487" s="70"/>
      <c r="F487" s="70"/>
      <c r="G487" s="70"/>
      <c r="H487" s="70"/>
      <c r="I487" s="70"/>
      <c r="J487" s="70"/>
      <c r="K487" s="70"/>
      <c r="L487" s="70"/>
      <c r="M487" s="70"/>
      <c r="N487" s="70"/>
      <c r="O487" s="70"/>
      <c r="P487" s="70"/>
      <c r="Q487" s="70"/>
      <c r="R487" s="70"/>
      <c r="S487" s="70"/>
      <c r="T487" s="70"/>
      <c r="U487" s="70"/>
      <c r="V487" s="70"/>
      <c r="W487" s="70"/>
      <c r="X487" s="70"/>
      <c r="Y487" s="70"/>
      <c r="Z487" s="70"/>
    </row>
    <row r="488" spans="1:26" ht="14.25" hidden="1" customHeight="1" x14ac:dyDescent="0.2">
      <c r="A488" s="70"/>
      <c r="B488" s="70"/>
      <c r="C488" s="70"/>
      <c r="D488" s="70"/>
      <c r="E488" s="70"/>
      <c r="F488" s="70"/>
      <c r="G488" s="70"/>
      <c r="H488" s="70"/>
      <c r="I488" s="70"/>
      <c r="J488" s="70"/>
      <c r="K488" s="70"/>
      <c r="L488" s="70"/>
      <c r="M488" s="70"/>
      <c r="N488" s="70"/>
      <c r="O488" s="70"/>
      <c r="P488" s="70"/>
      <c r="Q488" s="70"/>
      <c r="R488" s="70"/>
      <c r="S488" s="70"/>
      <c r="T488" s="70"/>
      <c r="U488" s="70"/>
      <c r="V488" s="70"/>
      <c r="W488" s="70"/>
      <c r="X488" s="70"/>
      <c r="Y488" s="70"/>
      <c r="Z488" s="70"/>
    </row>
    <row r="489" spans="1:26" ht="14.25" hidden="1" customHeight="1" x14ac:dyDescent="0.2">
      <c r="A489" s="70"/>
      <c r="B489" s="70"/>
      <c r="C489" s="70"/>
      <c r="D489" s="70"/>
      <c r="E489" s="70"/>
      <c r="F489" s="70"/>
      <c r="G489" s="70"/>
      <c r="H489" s="70"/>
      <c r="I489" s="70"/>
      <c r="J489" s="70"/>
      <c r="K489" s="70"/>
      <c r="L489" s="70"/>
      <c r="M489" s="70"/>
      <c r="N489" s="70"/>
      <c r="O489" s="70"/>
      <c r="P489" s="70"/>
      <c r="Q489" s="70"/>
      <c r="R489" s="70"/>
      <c r="S489" s="70"/>
      <c r="T489" s="70"/>
      <c r="U489" s="70"/>
      <c r="V489" s="70"/>
      <c r="W489" s="70"/>
      <c r="X489" s="70"/>
      <c r="Y489" s="70"/>
      <c r="Z489" s="70"/>
    </row>
    <row r="490" spans="1:26" ht="14.25" hidden="1" customHeight="1" x14ac:dyDescent="0.2">
      <c r="A490" s="70"/>
      <c r="B490" s="70"/>
      <c r="C490" s="70"/>
      <c r="D490" s="70"/>
      <c r="E490" s="70"/>
      <c r="F490" s="70"/>
      <c r="G490" s="70"/>
      <c r="H490" s="70"/>
      <c r="I490" s="70"/>
      <c r="J490" s="70"/>
      <c r="K490" s="70"/>
      <c r="L490" s="70"/>
      <c r="M490" s="70"/>
      <c r="N490" s="70"/>
      <c r="O490" s="70"/>
      <c r="P490" s="70"/>
      <c r="Q490" s="70"/>
      <c r="R490" s="70"/>
      <c r="S490" s="70"/>
      <c r="T490" s="70"/>
      <c r="U490" s="70"/>
      <c r="V490" s="70"/>
      <c r="W490" s="70"/>
      <c r="X490" s="70"/>
      <c r="Y490" s="70"/>
      <c r="Z490" s="70"/>
    </row>
    <row r="491" spans="1:26" ht="14.25" hidden="1" customHeight="1" x14ac:dyDescent="0.2">
      <c r="A491" s="70"/>
      <c r="B491" s="70"/>
      <c r="C491" s="70"/>
      <c r="D491" s="70"/>
      <c r="E491" s="70"/>
      <c r="F491" s="70"/>
      <c r="G491" s="70"/>
      <c r="H491" s="70"/>
      <c r="I491" s="70"/>
      <c r="J491" s="70"/>
      <c r="K491" s="70"/>
      <c r="L491" s="70"/>
      <c r="M491" s="70"/>
      <c r="N491" s="70"/>
      <c r="O491" s="70"/>
      <c r="P491" s="70"/>
      <c r="Q491" s="70"/>
      <c r="R491" s="70"/>
      <c r="S491" s="70"/>
      <c r="T491" s="70"/>
      <c r="U491" s="70"/>
      <c r="V491" s="70"/>
      <c r="W491" s="70"/>
      <c r="X491" s="70"/>
      <c r="Y491" s="70"/>
      <c r="Z491" s="70"/>
    </row>
    <row r="492" spans="1:26" ht="14.25" hidden="1" customHeight="1" x14ac:dyDescent="0.2">
      <c r="A492" s="70"/>
      <c r="B492" s="70"/>
      <c r="C492" s="70"/>
      <c r="D492" s="70"/>
      <c r="E492" s="70"/>
      <c r="F492" s="70"/>
      <c r="G492" s="70"/>
      <c r="H492" s="70"/>
      <c r="I492" s="70"/>
      <c r="J492" s="70"/>
      <c r="K492" s="70"/>
      <c r="L492" s="70"/>
      <c r="M492" s="70"/>
      <c r="N492" s="70"/>
      <c r="O492" s="70"/>
      <c r="P492" s="70"/>
      <c r="Q492" s="70"/>
      <c r="R492" s="70"/>
      <c r="S492" s="70"/>
      <c r="T492" s="70"/>
      <c r="U492" s="70"/>
      <c r="V492" s="70"/>
      <c r="W492" s="70"/>
      <c r="X492" s="70"/>
      <c r="Y492" s="70"/>
      <c r="Z492" s="70"/>
    </row>
    <row r="493" spans="1:26" ht="14.25" hidden="1" customHeight="1" x14ac:dyDescent="0.2">
      <c r="A493" s="70"/>
      <c r="B493" s="70"/>
      <c r="C493" s="70"/>
      <c r="D493" s="70"/>
      <c r="E493" s="70"/>
      <c r="F493" s="70"/>
      <c r="G493" s="70"/>
      <c r="H493" s="70"/>
      <c r="I493" s="70"/>
      <c r="J493" s="70"/>
      <c r="K493" s="70"/>
      <c r="L493" s="70"/>
      <c r="M493" s="70"/>
      <c r="N493" s="70"/>
      <c r="O493" s="70"/>
      <c r="P493" s="70"/>
      <c r="Q493" s="70"/>
      <c r="R493" s="70"/>
      <c r="S493" s="70"/>
      <c r="T493" s="70"/>
      <c r="U493" s="70"/>
      <c r="V493" s="70"/>
      <c r="W493" s="70"/>
      <c r="X493" s="70"/>
      <c r="Y493" s="70"/>
      <c r="Z493" s="70"/>
    </row>
    <row r="494" spans="1:26" ht="14.25" hidden="1" customHeight="1" x14ac:dyDescent="0.2">
      <c r="A494" s="70"/>
      <c r="B494" s="70"/>
      <c r="C494" s="70"/>
      <c r="D494" s="70"/>
      <c r="E494" s="70"/>
      <c r="F494" s="70"/>
      <c r="G494" s="70"/>
      <c r="H494" s="70"/>
      <c r="I494" s="70"/>
      <c r="J494" s="70"/>
      <c r="K494" s="70"/>
      <c r="L494" s="70"/>
      <c r="M494" s="70"/>
      <c r="N494" s="70"/>
      <c r="O494" s="70"/>
      <c r="P494" s="70"/>
      <c r="Q494" s="70"/>
      <c r="R494" s="70"/>
      <c r="S494" s="70"/>
      <c r="T494" s="70"/>
      <c r="U494" s="70"/>
      <c r="V494" s="70"/>
      <c r="W494" s="70"/>
      <c r="X494" s="70"/>
      <c r="Y494" s="70"/>
      <c r="Z494" s="70"/>
    </row>
    <row r="495" spans="1:26" ht="14.25" hidden="1" customHeight="1" x14ac:dyDescent="0.2">
      <c r="A495" s="70"/>
      <c r="B495" s="70"/>
      <c r="C495" s="70"/>
      <c r="D495" s="70"/>
      <c r="E495" s="70"/>
      <c r="F495" s="70"/>
      <c r="G495" s="70"/>
      <c r="H495" s="70"/>
      <c r="I495" s="70"/>
      <c r="J495" s="70"/>
      <c r="K495" s="70"/>
      <c r="L495" s="70"/>
      <c r="M495" s="70"/>
      <c r="N495" s="70"/>
      <c r="O495" s="70"/>
      <c r="P495" s="70"/>
      <c r="Q495" s="70"/>
      <c r="R495" s="70"/>
      <c r="S495" s="70"/>
      <c r="T495" s="70"/>
      <c r="U495" s="70"/>
      <c r="V495" s="70"/>
      <c r="W495" s="70"/>
      <c r="X495" s="70"/>
      <c r="Y495" s="70"/>
      <c r="Z495" s="70"/>
    </row>
    <row r="496" spans="1:26" ht="14.25" hidden="1" customHeight="1" x14ac:dyDescent="0.2">
      <c r="A496" s="70"/>
      <c r="B496" s="70"/>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row>
    <row r="497" spans="1:26" ht="14.25" hidden="1" customHeight="1" x14ac:dyDescent="0.2">
      <c r="A497" s="70"/>
      <c r="B497" s="70"/>
      <c r="C497" s="70"/>
      <c r="D497" s="70"/>
      <c r="E497" s="70"/>
      <c r="F497" s="70"/>
      <c r="G497" s="70"/>
      <c r="H497" s="70"/>
      <c r="I497" s="70"/>
      <c r="J497" s="70"/>
      <c r="K497" s="70"/>
      <c r="L497" s="70"/>
      <c r="M497" s="70"/>
      <c r="N497" s="70"/>
      <c r="O497" s="70"/>
      <c r="P497" s="70"/>
      <c r="Q497" s="70"/>
      <c r="R497" s="70"/>
      <c r="S497" s="70"/>
      <c r="T497" s="70"/>
      <c r="U497" s="70"/>
      <c r="V497" s="70"/>
      <c r="W497" s="70"/>
      <c r="X497" s="70"/>
      <c r="Y497" s="70"/>
      <c r="Z497" s="70"/>
    </row>
    <row r="498" spans="1:26" ht="14.25" hidden="1" customHeight="1" x14ac:dyDescent="0.2">
      <c r="A498" s="70"/>
      <c r="B498" s="70"/>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row>
    <row r="499" spans="1:26" ht="14.25" hidden="1" customHeight="1" x14ac:dyDescent="0.2">
      <c r="A499" s="70"/>
      <c r="B499" s="70"/>
      <c r="C499" s="70"/>
      <c r="D499" s="70"/>
      <c r="E499" s="70"/>
      <c r="F499" s="70"/>
      <c r="G499" s="70"/>
      <c r="H499" s="70"/>
      <c r="I499" s="70"/>
      <c r="J499" s="70"/>
      <c r="K499" s="70"/>
      <c r="L499" s="70"/>
      <c r="M499" s="70"/>
      <c r="N499" s="70"/>
      <c r="O499" s="70"/>
      <c r="P499" s="70"/>
      <c r="Q499" s="70"/>
      <c r="R499" s="70"/>
      <c r="S499" s="70"/>
      <c r="T499" s="70"/>
      <c r="U499" s="70"/>
      <c r="V499" s="70"/>
      <c r="W499" s="70"/>
      <c r="X499" s="70"/>
      <c r="Y499" s="70"/>
      <c r="Z499" s="70"/>
    </row>
    <row r="500" spans="1:26" ht="14.25" hidden="1" customHeight="1" x14ac:dyDescent="0.2">
      <c r="A500" s="70"/>
      <c r="B500" s="70"/>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row>
    <row r="501" spans="1:26" ht="14.25" hidden="1" customHeight="1" x14ac:dyDescent="0.2">
      <c r="A501" s="70"/>
      <c r="B501" s="70"/>
      <c r="C501" s="70"/>
      <c r="D501" s="70"/>
      <c r="E501" s="70"/>
      <c r="F501" s="70"/>
      <c r="G501" s="70"/>
      <c r="H501" s="70"/>
      <c r="I501" s="70"/>
      <c r="J501" s="70"/>
      <c r="K501" s="70"/>
      <c r="L501" s="70"/>
      <c r="M501" s="70"/>
      <c r="N501" s="70"/>
      <c r="O501" s="70"/>
      <c r="P501" s="70"/>
      <c r="Q501" s="70"/>
      <c r="R501" s="70"/>
      <c r="S501" s="70"/>
      <c r="T501" s="70"/>
      <c r="U501" s="70"/>
      <c r="V501" s="70"/>
      <c r="W501" s="70"/>
      <c r="X501" s="70"/>
      <c r="Y501" s="70"/>
      <c r="Z501" s="70"/>
    </row>
    <row r="502" spans="1:26" ht="14.25" hidden="1" customHeight="1" x14ac:dyDescent="0.2">
      <c r="A502" s="70"/>
      <c r="B502" s="70"/>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row>
    <row r="503" spans="1:26" ht="14.25" hidden="1" customHeight="1" x14ac:dyDescent="0.2">
      <c r="A503" s="70"/>
      <c r="B503" s="70"/>
      <c r="C503" s="70"/>
      <c r="D503" s="70"/>
      <c r="E503" s="70"/>
      <c r="F503" s="70"/>
      <c r="G503" s="70"/>
      <c r="H503" s="70"/>
      <c r="I503" s="70"/>
      <c r="J503" s="70"/>
      <c r="K503" s="70"/>
      <c r="L503" s="70"/>
      <c r="M503" s="70"/>
      <c r="N503" s="70"/>
      <c r="O503" s="70"/>
      <c r="P503" s="70"/>
      <c r="Q503" s="70"/>
      <c r="R503" s="70"/>
      <c r="S503" s="70"/>
      <c r="T503" s="70"/>
      <c r="U503" s="70"/>
      <c r="V503" s="70"/>
      <c r="W503" s="70"/>
      <c r="X503" s="70"/>
      <c r="Y503" s="70"/>
      <c r="Z503" s="70"/>
    </row>
    <row r="504" spans="1:26" ht="14.25" hidden="1" customHeight="1" x14ac:dyDescent="0.2">
      <c r="A504" s="70"/>
      <c r="B504" s="70"/>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row>
    <row r="505" spans="1:26" ht="14.25" hidden="1" customHeight="1" x14ac:dyDescent="0.2">
      <c r="A505" s="70"/>
      <c r="B505" s="70"/>
      <c r="C505" s="70"/>
      <c r="D505" s="70"/>
      <c r="E505" s="70"/>
      <c r="F505" s="70"/>
      <c r="G505" s="70"/>
      <c r="H505" s="70"/>
      <c r="I505" s="70"/>
      <c r="J505" s="70"/>
      <c r="K505" s="70"/>
      <c r="L505" s="70"/>
      <c r="M505" s="70"/>
      <c r="N505" s="70"/>
      <c r="O505" s="70"/>
      <c r="P505" s="70"/>
      <c r="Q505" s="70"/>
      <c r="R505" s="70"/>
      <c r="S505" s="70"/>
      <c r="T505" s="70"/>
      <c r="U505" s="70"/>
      <c r="V505" s="70"/>
      <c r="W505" s="70"/>
      <c r="X505" s="70"/>
      <c r="Y505" s="70"/>
      <c r="Z505" s="70"/>
    </row>
    <row r="506" spans="1:26" ht="14.25" hidden="1" customHeight="1" x14ac:dyDescent="0.2">
      <c r="A506" s="70"/>
      <c r="B506" s="70"/>
      <c r="C506" s="70"/>
      <c r="D506" s="70"/>
      <c r="E506" s="70"/>
      <c r="F506" s="70"/>
      <c r="G506" s="70"/>
      <c r="H506" s="70"/>
      <c r="I506" s="70"/>
      <c r="J506" s="70"/>
      <c r="K506" s="70"/>
      <c r="L506" s="70"/>
      <c r="M506" s="70"/>
      <c r="N506" s="70"/>
      <c r="O506" s="70"/>
      <c r="P506" s="70"/>
      <c r="Q506" s="70"/>
      <c r="R506" s="70"/>
      <c r="S506" s="70"/>
      <c r="T506" s="70"/>
      <c r="U506" s="70"/>
      <c r="V506" s="70"/>
      <c r="W506" s="70"/>
      <c r="X506" s="70"/>
      <c r="Y506" s="70"/>
      <c r="Z506" s="70"/>
    </row>
    <row r="507" spans="1:26" ht="14.25" hidden="1" customHeight="1" x14ac:dyDescent="0.2">
      <c r="A507" s="70"/>
      <c r="B507" s="70"/>
      <c r="C507" s="70"/>
      <c r="D507" s="70"/>
      <c r="E507" s="70"/>
      <c r="F507" s="70"/>
      <c r="G507" s="70"/>
      <c r="H507" s="70"/>
      <c r="I507" s="70"/>
      <c r="J507" s="70"/>
      <c r="K507" s="70"/>
      <c r="L507" s="70"/>
      <c r="M507" s="70"/>
      <c r="N507" s="70"/>
      <c r="O507" s="70"/>
      <c r="P507" s="70"/>
      <c r="Q507" s="70"/>
      <c r="R507" s="70"/>
      <c r="S507" s="70"/>
      <c r="T507" s="70"/>
      <c r="U507" s="70"/>
      <c r="V507" s="70"/>
      <c r="W507" s="70"/>
      <c r="X507" s="70"/>
      <c r="Y507" s="70"/>
      <c r="Z507" s="70"/>
    </row>
    <row r="508" spans="1:26" ht="14.25" hidden="1" customHeight="1" x14ac:dyDescent="0.2">
      <c r="A508" s="70"/>
      <c r="B508" s="70"/>
      <c r="C508" s="70"/>
      <c r="D508" s="70"/>
      <c r="E508" s="70"/>
      <c r="F508" s="70"/>
      <c r="G508" s="70"/>
      <c r="H508" s="70"/>
      <c r="I508" s="70"/>
      <c r="J508" s="70"/>
      <c r="K508" s="70"/>
      <c r="L508" s="70"/>
      <c r="M508" s="70"/>
      <c r="N508" s="70"/>
      <c r="O508" s="70"/>
      <c r="P508" s="70"/>
      <c r="Q508" s="70"/>
      <c r="R508" s="70"/>
      <c r="S508" s="70"/>
      <c r="T508" s="70"/>
      <c r="U508" s="70"/>
      <c r="V508" s="70"/>
      <c r="W508" s="70"/>
      <c r="X508" s="70"/>
      <c r="Y508" s="70"/>
      <c r="Z508" s="70"/>
    </row>
    <row r="509" spans="1:26" ht="14.25" hidden="1" customHeight="1" x14ac:dyDescent="0.2">
      <c r="A509" s="70"/>
      <c r="B509" s="70"/>
      <c r="C509" s="70"/>
      <c r="D509" s="70"/>
      <c r="E509" s="70"/>
      <c r="F509" s="70"/>
      <c r="G509" s="70"/>
      <c r="H509" s="70"/>
      <c r="I509" s="70"/>
      <c r="J509" s="70"/>
      <c r="K509" s="70"/>
      <c r="L509" s="70"/>
      <c r="M509" s="70"/>
      <c r="N509" s="70"/>
      <c r="O509" s="70"/>
      <c r="P509" s="70"/>
      <c r="Q509" s="70"/>
      <c r="R509" s="70"/>
      <c r="S509" s="70"/>
      <c r="T509" s="70"/>
      <c r="U509" s="70"/>
      <c r="V509" s="70"/>
      <c r="W509" s="70"/>
      <c r="X509" s="70"/>
      <c r="Y509" s="70"/>
      <c r="Z509" s="70"/>
    </row>
    <row r="510" spans="1:26" ht="14.25" hidden="1" customHeight="1" x14ac:dyDescent="0.2">
      <c r="A510" s="70"/>
      <c r="B510" s="70"/>
      <c r="C510" s="70"/>
      <c r="D510" s="70"/>
      <c r="E510" s="70"/>
      <c r="F510" s="70"/>
      <c r="G510" s="70"/>
      <c r="H510" s="70"/>
      <c r="I510" s="70"/>
      <c r="J510" s="70"/>
      <c r="K510" s="70"/>
      <c r="L510" s="70"/>
      <c r="M510" s="70"/>
      <c r="N510" s="70"/>
      <c r="O510" s="70"/>
      <c r="P510" s="70"/>
      <c r="Q510" s="70"/>
      <c r="R510" s="70"/>
      <c r="S510" s="70"/>
      <c r="T510" s="70"/>
      <c r="U510" s="70"/>
      <c r="V510" s="70"/>
      <c r="W510" s="70"/>
      <c r="X510" s="70"/>
      <c r="Y510" s="70"/>
      <c r="Z510" s="70"/>
    </row>
    <row r="511" spans="1:26" ht="14.25" hidden="1" customHeight="1" x14ac:dyDescent="0.2">
      <c r="A511" s="70"/>
      <c r="B511" s="70"/>
      <c r="C511" s="70"/>
      <c r="D511" s="70"/>
      <c r="E511" s="70"/>
      <c r="F511" s="70"/>
      <c r="G511" s="70"/>
      <c r="H511" s="70"/>
      <c r="I511" s="70"/>
      <c r="J511" s="70"/>
      <c r="K511" s="70"/>
      <c r="L511" s="70"/>
      <c r="M511" s="70"/>
      <c r="N511" s="70"/>
      <c r="O511" s="70"/>
      <c r="P511" s="70"/>
      <c r="Q511" s="70"/>
      <c r="R511" s="70"/>
      <c r="S511" s="70"/>
      <c r="T511" s="70"/>
      <c r="U511" s="70"/>
      <c r="V511" s="70"/>
      <c r="W511" s="70"/>
      <c r="X511" s="70"/>
      <c r="Y511" s="70"/>
      <c r="Z511" s="70"/>
    </row>
    <row r="512" spans="1:26" ht="14.25" hidden="1" customHeight="1" x14ac:dyDescent="0.2">
      <c r="A512" s="70"/>
      <c r="B512" s="70"/>
      <c r="C512" s="70"/>
      <c r="D512" s="70"/>
      <c r="E512" s="70"/>
      <c r="F512" s="70"/>
      <c r="G512" s="70"/>
      <c r="H512" s="70"/>
      <c r="I512" s="70"/>
      <c r="J512" s="70"/>
      <c r="K512" s="70"/>
      <c r="L512" s="70"/>
      <c r="M512" s="70"/>
      <c r="N512" s="70"/>
      <c r="O512" s="70"/>
      <c r="P512" s="70"/>
      <c r="Q512" s="70"/>
      <c r="R512" s="70"/>
      <c r="S512" s="70"/>
      <c r="T512" s="70"/>
      <c r="U512" s="70"/>
      <c r="V512" s="70"/>
      <c r="W512" s="70"/>
      <c r="X512" s="70"/>
      <c r="Y512" s="70"/>
      <c r="Z512" s="70"/>
    </row>
    <row r="513" spans="1:26" ht="14.25" hidden="1" customHeight="1" x14ac:dyDescent="0.2">
      <c r="A513" s="70"/>
      <c r="B513" s="70"/>
      <c r="C513" s="70"/>
      <c r="D513" s="70"/>
      <c r="E513" s="70"/>
      <c r="F513" s="70"/>
      <c r="G513" s="70"/>
      <c r="H513" s="70"/>
      <c r="I513" s="70"/>
      <c r="J513" s="70"/>
      <c r="K513" s="70"/>
      <c r="L513" s="70"/>
      <c r="M513" s="70"/>
      <c r="N513" s="70"/>
      <c r="O513" s="70"/>
      <c r="P513" s="70"/>
      <c r="Q513" s="70"/>
      <c r="R513" s="70"/>
      <c r="S513" s="70"/>
      <c r="T513" s="70"/>
      <c r="U513" s="70"/>
      <c r="V513" s="70"/>
      <c r="W513" s="70"/>
      <c r="X513" s="70"/>
      <c r="Y513" s="70"/>
      <c r="Z513" s="70"/>
    </row>
    <row r="514" spans="1:26" ht="14.25" hidden="1" customHeight="1" x14ac:dyDescent="0.2">
      <c r="A514" s="70"/>
      <c r="B514" s="70"/>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row>
    <row r="515" spans="1:26" ht="14.25" hidden="1" customHeight="1" x14ac:dyDescent="0.2">
      <c r="A515" s="70"/>
      <c r="B515" s="70"/>
      <c r="C515" s="70"/>
      <c r="D515" s="70"/>
      <c r="E515" s="70"/>
      <c r="F515" s="70"/>
      <c r="G515" s="70"/>
      <c r="H515" s="70"/>
      <c r="I515" s="70"/>
      <c r="J515" s="70"/>
      <c r="K515" s="70"/>
      <c r="L515" s="70"/>
      <c r="M515" s="70"/>
      <c r="N515" s="70"/>
      <c r="O515" s="70"/>
      <c r="P515" s="70"/>
      <c r="Q515" s="70"/>
      <c r="R515" s="70"/>
      <c r="S515" s="70"/>
      <c r="T515" s="70"/>
      <c r="U515" s="70"/>
      <c r="V515" s="70"/>
      <c r="W515" s="70"/>
      <c r="X515" s="70"/>
      <c r="Y515" s="70"/>
      <c r="Z515" s="70"/>
    </row>
    <row r="516" spans="1:26" ht="14.25" hidden="1" customHeight="1" x14ac:dyDescent="0.2">
      <c r="A516" s="70"/>
      <c r="B516" s="70"/>
      <c r="C516" s="70"/>
      <c r="D516" s="70"/>
      <c r="E516" s="70"/>
      <c r="F516" s="70"/>
      <c r="G516" s="70"/>
      <c r="H516" s="70"/>
      <c r="I516" s="70"/>
      <c r="J516" s="70"/>
      <c r="K516" s="70"/>
      <c r="L516" s="70"/>
      <c r="M516" s="70"/>
      <c r="N516" s="70"/>
      <c r="O516" s="70"/>
      <c r="P516" s="70"/>
      <c r="Q516" s="70"/>
      <c r="R516" s="70"/>
      <c r="S516" s="70"/>
      <c r="T516" s="70"/>
      <c r="U516" s="70"/>
      <c r="V516" s="70"/>
      <c r="W516" s="70"/>
      <c r="X516" s="70"/>
      <c r="Y516" s="70"/>
      <c r="Z516" s="70"/>
    </row>
    <row r="517" spans="1:26" ht="14.25" hidden="1" customHeight="1" x14ac:dyDescent="0.2">
      <c r="A517" s="70"/>
      <c r="B517" s="70"/>
      <c r="C517" s="70"/>
      <c r="D517" s="70"/>
      <c r="E517" s="70"/>
      <c r="F517" s="70"/>
      <c r="G517" s="70"/>
      <c r="H517" s="70"/>
      <c r="I517" s="70"/>
      <c r="J517" s="70"/>
      <c r="K517" s="70"/>
      <c r="L517" s="70"/>
      <c r="M517" s="70"/>
      <c r="N517" s="70"/>
      <c r="O517" s="70"/>
      <c r="P517" s="70"/>
      <c r="Q517" s="70"/>
      <c r="R517" s="70"/>
      <c r="S517" s="70"/>
      <c r="T517" s="70"/>
      <c r="U517" s="70"/>
      <c r="V517" s="70"/>
      <c r="W517" s="70"/>
      <c r="X517" s="70"/>
      <c r="Y517" s="70"/>
      <c r="Z517" s="70"/>
    </row>
    <row r="518" spans="1:26" ht="14.25" hidden="1" customHeight="1" x14ac:dyDescent="0.2">
      <c r="A518" s="70"/>
      <c r="B518" s="70"/>
      <c r="C518" s="70"/>
      <c r="D518" s="70"/>
      <c r="E518" s="70"/>
      <c r="F518" s="70"/>
      <c r="G518" s="70"/>
      <c r="H518" s="70"/>
      <c r="I518" s="70"/>
      <c r="J518" s="70"/>
      <c r="K518" s="70"/>
      <c r="L518" s="70"/>
      <c r="M518" s="70"/>
      <c r="N518" s="70"/>
      <c r="O518" s="70"/>
      <c r="P518" s="70"/>
      <c r="Q518" s="70"/>
      <c r="R518" s="70"/>
      <c r="S518" s="70"/>
      <c r="T518" s="70"/>
      <c r="U518" s="70"/>
      <c r="V518" s="70"/>
      <c r="W518" s="70"/>
      <c r="X518" s="70"/>
      <c r="Y518" s="70"/>
      <c r="Z518" s="70"/>
    </row>
    <row r="519" spans="1:26" ht="14.25" hidden="1" customHeight="1" x14ac:dyDescent="0.2">
      <c r="A519" s="70"/>
      <c r="B519" s="70"/>
      <c r="C519" s="70"/>
      <c r="D519" s="70"/>
      <c r="E519" s="70"/>
      <c r="F519" s="70"/>
      <c r="G519" s="70"/>
      <c r="H519" s="70"/>
      <c r="I519" s="70"/>
      <c r="J519" s="70"/>
      <c r="K519" s="70"/>
      <c r="L519" s="70"/>
      <c r="M519" s="70"/>
      <c r="N519" s="70"/>
      <c r="O519" s="70"/>
      <c r="P519" s="70"/>
      <c r="Q519" s="70"/>
      <c r="R519" s="70"/>
      <c r="S519" s="70"/>
      <c r="T519" s="70"/>
      <c r="U519" s="70"/>
      <c r="V519" s="70"/>
      <c r="W519" s="70"/>
      <c r="X519" s="70"/>
      <c r="Y519" s="70"/>
      <c r="Z519" s="70"/>
    </row>
    <row r="520" spans="1:26" ht="14.25" hidden="1" customHeight="1" x14ac:dyDescent="0.2">
      <c r="A520" s="70"/>
      <c r="B520" s="70"/>
      <c r="C520" s="70"/>
      <c r="D520" s="70"/>
      <c r="E520" s="70"/>
      <c r="F520" s="70"/>
      <c r="G520" s="70"/>
      <c r="H520" s="70"/>
      <c r="I520" s="70"/>
      <c r="J520" s="70"/>
      <c r="K520" s="70"/>
      <c r="L520" s="70"/>
      <c r="M520" s="70"/>
      <c r="N520" s="70"/>
      <c r="O520" s="70"/>
      <c r="P520" s="70"/>
      <c r="Q520" s="70"/>
      <c r="R520" s="70"/>
      <c r="S520" s="70"/>
      <c r="T520" s="70"/>
      <c r="U520" s="70"/>
      <c r="V520" s="70"/>
      <c r="W520" s="70"/>
      <c r="X520" s="70"/>
      <c r="Y520" s="70"/>
      <c r="Z520" s="70"/>
    </row>
    <row r="521" spans="1:26" ht="14.25" hidden="1" customHeight="1" x14ac:dyDescent="0.2">
      <c r="A521" s="70"/>
      <c r="B521" s="70"/>
      <c r="C521" s="70"/>
      <c r="D521" s="70"/>
      <c r="E521" s="70"/>
      <c r="F521" s="70"/>
      <c r="G521" s="70"/>
      <c r="H521" s="70"/>
      <c r="I521" s="70"/>
      <c r="J521" s="70"/>
      <c r="K521" s="70"/>
      <c r="L521" s="70"/>
      <c r="M521" s="70"/>
      <c r="N521" s="70"/>
      <c r="O521" s="70"/>
      <c r="P521" s="70"/>
      <c r="Q521" s="70"/>
      <c r="R521" s="70"/>
      <c r="S521" s="70"/>
      <c r="T521" s="70"/>
      <c r="U521" s="70"/>
      <c r="V521" s="70"/>
      <c r="W521" s="70"/>
      <c r="X521" s="70"/>
      <c r="Y521" s="70"/>
      <c r="Z521" s="70"/>
    </row>
    <row r="522" spans="1:26" ht="14.25" hidden="1" customHeight="1" x14ac:dyDescent="0.2">
      <c r="A522" s="70"/>
      <c r="B522" s="70"/>
      <c r="C522" s="70"/>
      <c r="D522" s="70"/>
      <c r="E522" s="70"/>
      <c r="F522" s="70"/>
      <c r="G522" s="70"/>
      <c r="H522" s="70"/>
      <c r="I522" s="70"/>
      <c r="J522" s="70"/>
      <c r="K522" s="70"/>
      <c r="L522" s="70"/>
      <c r="M522" s="70"/>
      <c r="N522" s="70"/>
      <c r="O522" s="70"/>
      <c r="P522" s="70"/>
      <c r="Q522" s="70"/>
      <c r="R522" s="70"/>
      <c r="S522" s="70"/>
      <c r="T522" s="70"/>
      <c r="U522" s="70"/>
      <c r="V522" s="70"/>
      <c r="W522" s="70"/>
      <c r="X522" s="70"/>
      <c r="Y522" s="70"/>
      <c r="Z522" s="70"/>
    </row>
    <row r="523" spans="1:26" ht="14.25" hidden="1" customHeight="1" x14ac:dyDescent="0.2">
      <c r="A523" s="70"/>
      <c r="B523" s="70"/>
      <c r="C523" s="70"/>
      <c r="D523" s="70"/>
      <c r="E523" s="70"/>
      <c r="F523" s="70"/>
      <c r="G523" s="70"/>
      <c r="H523" s="70"/>
      <c r="I523" s="70"/>
      <c r="J523" s="70"/>
      <c r="K523" s="70"/>
      <c r="L523" s="70"/>
      <c r="M523" s="70"/>
      <c r="N523" s="70"/>
      <c r="O523" s="70"/>
      <c r="P523" s="70"/>
      <c r="Q523" s="70"/>
      <c r="R523" s="70"/>
      <c r="S523" s="70"/>
      <c r="T523" s="70"/>
      <c r="U523" s="70"/>
      <c r="V523" s="70"/>
      <c r="W523" s="70"/>
      <c r="X523" s="70"/>
      <c r="Y523" s="70"/>
      <c r="Z523" s="70"/>
    </row>
    <row r="524" spans="1:26" ht="14.25" hidden="1" customHeight="1" x14ac:dyDescent="0.2">
      <c r="A524" s="70"/>
      <c r="B524" s="70"/>
      <c r="C524" s="70"/>
      <c r="D524" s="70"/>
      <c r="E524" s="70"/>
      <c r="F524" s="70"/>
      <c r="G524" s="70"/>
      <c r="H524" s="70"/>
      <c r="I524" s="70"/>
      <c r="J524" s="70"/>
      <c r="K524" s="70"/>
      <c r="L524" s="70"/>
      <c r="M524" s="70"/>
      <c r="N524" s="70"/>
      <c r="O524" s="70"/>
      <c r="P524" s="70"/>
      <c r="Q524" s="70"/>
      <c r="R524" s="70"/>
      <c r="S524" s="70"/>
      <c r="T524" s="70"/>
      <c r="U524" s="70"/>
      <c r="V524" s="70"/>
      <c r="W524" s="70"/>
      <c r="X524" s="70"/>
      <c r="Y524" s="70"/>
      <c r="Z524" s="70"/>
    </row>
    <row r="525" spans="1:26" ht="14.25" hidden="1" customHeight="1" x14ac:dyDescent="0.2">
      <c r="A525" s="70"/>
      <c r="B525" s="70"/>
      <c r="C525" s="70"/>
      <c r="D525" s="70"/>
      <c r="E525" s="70"/>
      <c r="F525" s="70"/>
      <c r="G525" s="70"/>
      <c r="H525" s="70"/>
      <c r="I525" s="70"/>
      <c r="J525" s="70"/>
      <c r="K525" s="70"/>
      <c r="L525" s="70"/>
      <c r="M525" s="70"/>
      <c r="N525" s="70"/>
      <c r="O525" s="70"/>
      <c r="P525" s="70"/>
      <c r="Q525" s="70"/>
      <c r="R525" s="70"/>
      <c r="S525" s="70"/>
      <c r="T525" s="70"/>
      <c r="U525" s="70"/>
      <c r="V525" s="70"/>
      <c r="W525" s="70"/>
      <c r="X525" s="70"/>
      <c r="Y525" s="70"/>
      <c r="Z525" s="70"/>
    </row>
    <row r="526" spans="1:26" ht="14.25" hidden="1" customHeight="1" x14ac:dyDescent="0.2">
      <c r="A526" s="70"/>
      <c r="B526" s="70"/>
      <c r="C526" s="70"/>
      <c r="D526" s="70"/>
      <c r="E526" s="70"/>
      <c r="F526" s="70"/>
      <c r="G526" s="70"/>
      <c r="H526" s="70"/>
      <c r="I526" s="70"/>
      <c r="J526" s="70"/>
      <c r="K526" s="70"/>
      <c r="L526" s="70"/>
      <c r="M526" s="70"/>
      <c r="N526" s="70"/>
      <c r="O526" s="70"/>
      <c r="P526" s="70"/>
      <c r="Q526" s="70"/>
      <c r="R526" s="70"/>
      <c r="S526" s="70"/>
      <c r="T526" s="70"/>
      <c r="U526" s="70"/>
      <c r="V526" s="70"/>
      <c r="W526" s="70"/>
      <c r="X526" s="70"/>
      <c r="Y526" s="70"/>
      <c r="Z526" s="70"/>
    </row>
    <row r="527" spans="1:26" ht="14.25" hidden="1" customHeight="1" x14ac:dyDescent="0.2">
      <c r="A527" s="70"/>
      <c r="B527" s="70"/>
      <c r="C527" s="70"/>
      <c r="D527" s="70"/>
      <c r="E527" s="70"/>
      <c r="F527" s="70"/>
      <c r="G527" s="70"/>
      <c r="H527" s="70"/>
      <c r="I527" s="70"/>
      <c r="J527" s="70"/>
      <c r="K527" s="70"/>
      <c r="L527" s="70"/>
      <c r="M527" s="70"/>
      <c r="N527" s="70"/>
      <c r="O527" s="70"/>
      <c r="P527" s="70"/>
      <c r="Q527" s="70"/>
      <c r="R527" s="70"/>
      <c r="S527" s="70"/>
      <c r="T527" s="70"/>
      <c r="U527" s="70"/>
      <c r="V527" s="70"/>
      <c r="W527" s="70"/>
      <c r="X527" s="70"/>
      <c r="Y527" s="70"/>
      <c r="Z527" s="70"/>
    </row>
    <row r="528" spans="1:26" ht="14.25" hidden="1" customHeight="1" x14ac:dyDescent="0.2">
      <c r="A528" s="70"/>
      <c r="B528" s="70"/>
      <c r="C528" s="70"/>
      <c r="D528" s="70"/>
      <c r="E528" s="70"/>
      <c r="F528" s="70"/>
      <c r="G528" s="70"/>
      <c r="H528" s="70"/>
      <c r="I528" s="70"/>
      <c r="J528" s="70"/>
      <c r="K528" s="70"/>
      <c r="L528" s="70"/>
      <c r="M528" s="70"/>
      <c r="N528" s="70"/>
      <c r="O528" s="70"/>
      <c r="P528" s="70"/>
      <c r="Q528" s="70"/>
      <c r="R528" s="70"/>
      <c r="S528" s="70"/>
      <c r="T528" s="70"/>
      <c r="U528" s="70"/>
      <c r="V528" s="70"/>
      <c r="W528" s="70"/>
      <c r="X528" s="70"/>
      <c r="Y528" s="70"/>
      <c r="Z528" s="70"/>
    </row>
    <row r="529" spans="1:26" ht="14.25" hidden="1" customHeight="1" x14ac:dyDescent="0.2">
      <c r="A529" s="70"/>
      <c r="B529" s="70"/>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row>
    <row r="530" spans="1:26" ht="14.25" hidden="1" customHeight="1" x14ac:dyDescent="0.2">
      <c r="A530" s="70"/>
      <c r="B530" s="70"/>
      <c r="C530" s="70"/>
      <c r="D530" s="70"/>
      <c r="E530" s="70"/>
      <c r="F530" s="70"/>
      <c r="G530" s="70"/>
      <c r="H530" s="70"/>
      <c r="I530" s="70"/>
      <c r="J530" s="70"/>
      <c r="K530" s="70"/>
      <c r="L530" s="70"/>
      <c r="M530" s="70"/>
      <c r="N530" s="70"/>
      <c r="O530" s="70"/>
      <c r="P530" s="70"/>
      <c r="Q530" s="70"/>
      <c r="R530" s="70"/>
      <c r="S530" s="70"/>
      <c r="T530" s="70"/>
      <c r="U530" s="70"/>
      <c r="V530" s="70"/>
      <c r="W530" s="70"/>
      <c r="X530" s="70"/>
      <c r="Y530" s="70"/>
      <c r="Z530" s="70"/>
    </row>
    <row r="531" spans="1:26" ht="14.25" hidden="1" customHeight="1" x14ac:dyDescent="0.2">
      <c r="A531" s="70"/>
      <c r="B531" s="70"/>
      <c r="C531" s="70"/>
      <c r="D531" s="70"/>
      <c r="E531" s="70"/>
      <c r="F531" s="70"/>
      <c r="G531" s="70"/>
      <c r="H531" s="70"/>
      <c r="I531" s="70"/>
      <c r="J531" s="70"/>
      <c r="K531" s="70"/>
      <c r="L531" s="70"/>
      <c r="M531" s="70"/>
      <c r="N531" s="70"/>
      <c r="O531" s="70"/>
      <c r="P531" s="70"/>
      <c r="Q531" s="70"/>
      <c r="R531" s="70"/>
      <c r="S531" s="70"/>
      <c r="T531" s="70"/>
      <c r="U531" s="70"/>
      <c r="V531" s="70"/>
      <c r="W531" s="70"/>
      <c r="X531" s="70"/>
      <c r="Y531" s="70"/>
      <c r="Z531" s="70"/>
    </row>
    <row r="532" spans="1:26" ht="14.25" hidden="1" customHeight="1" x14ac:dyDescent="0.2">
      <c r="A532" s="70"/>
      <c r="B532" s="70"/>
      <c r="C532" s="70"/>
      <c r="D532" s="70"/>
      <c r="E532" s="70"/>
      <c r="F532" s="70"/>
      <c r="G532" s="70"/>
      <c r="H532" s="70"/>
      <c r="I532" s="70"/>
      <c r="J532" s="70"/>
      <c r="K532" s="70"/>
      <c r="L532" s="70"/>
      <c r="M532" s="70"/>
      <c r="N532" s="70"/>
      <c r="O532" s="70"/>
      <c r="P532" s="70"/>
      <c r="Q532" s="70"/>
      <c r="R532" s="70"/>
      <c r="S532" s="70"/>
      <c r="T532" s="70"/>
      <c r="U532" s="70"/>
      <c r="V532" s="70"/>
      <c r="W532" s="70"/>
      <c r="X532" s="70"/>
      <c r="Y532" s="70"/>
      <c r="Z532" s="70"/>
    </row>
    <row r="533" spans="1:26" ht="14.25" hidden="1" customHeight="1" x14ac:dyDescent="0.2">
      <c r="A533" s="70"/>
      <c r="B533" s="70"/>
      <c r="C533" s="70"/>
      <c r="D533" s="70"/>
      <c r="E533" s="70"/>
      <c r="F533" s="70"/>
      <c r="G533" s="70"/>
      <c r="H533" s="70"/>
      <c r="I533" s="70"/>
      <c r="J533" s="70"/>
      <c r="K533" s="70"/>
      <c r="L533" s="70"/>
      <c r="M533" s="70"/>
      <c r="N533" s="70"/>
      <c r="O533" s="70"/>
      <c r="P533" s="70"/>
      <c r="Q533" s="70"/>
      <c r="R533" s="70"/>
      <c r="S533" s="70"/>
      <c r="T533" s="70"/>
      <c r="U533" s="70"/>
      <c r="V533" s="70"/>
      <c r="W533" s="70"/>
      <c r="X533" s="70"/>
      <c r="Y533" s="70"/>
      <c r="Z533" s="70"/>
    </row>
    <row r="534" spans="1:26" ht="14.25" hidden="1" customHeight="1" x14ac:dyDescent="0.2">
      <c r="A534" s="70"/>
      <c r="B534" s="70"/>
      <c r="C534" s="70"/>
      <c r="D534" s="70"/>
      <c r="E534" s="70"/>
      <c r="F534" s="70"/>
      <c r="G534" s="70"/>
      <c r="H534" s="70"/>
      <c r="I534" s="70"/>
      <c r="J534" s="70"/>
      <c r="K534" s="70"/>
      <c r="L534" s="70"/>
      <c r="M534" s="70"/>
      <c r="N534" s="70"/>
      <c r="O534" s="70"/>
      <c r="P534" s="70"/>
      <c r="Q534" s="70"/>
      <c r="R534" s="70"/>
      <c r="S534" s="70"/>
      <c r="T534" s="70"/>
      <c r="U534" s="70"/>
      <c r="V534" s="70"/>
      <c r="W534" s="70"/>
      <c r="X534" s="70"/>
      <c r="Y534" s="70"/>
      <c r="Z534" s="70"/>
    </row>
    <row r="535" spans="1:26" ht="14.25" hidden="1" customHeight="1" x14ac:dyDescent="0.2">
      <c r="A535" s="70"/>
      <c r="B535" s="70"/>
      <c r="C535" s="70"/>
      <c r="D535" s="70"/>
      <c r="E535" s="70"/>
      <c r="F535" s="70"/>
      <c r="G535" s="70"/>
      <c r="H535" s="70"/>
      <c r="I535" s="70"/>
      <c r="J535" s="70"/>
      <c r="K535" s="70"/>
      <c r="L535" s="70"/>
      <c r="M535" s="70"/>
      <c r="N535" s="70"/>
      <c r="O535" s="70"/>
      <c r="P535" s="70"/>
      <c r="Q535" s="70"/>
      <c r="R535" s="70"/>
      <c r="S535" s="70"/>
      <c r="T535" s="70"/>
      <c r="U535" s="70"/>
      <c r="V535" s="70"/>
      <c r="W535" s="70"/>
      <c r="X535" s="70"/>
      <c r="Y535" s="70"/>
      <c r="Z535" s="70"/>
    </row>
    <row r="536" spans="1:26" ht="14.25" hidden="1" customHeight="1" x14ac:dyDescent="0.2">
      <c r="A536" s="70"/>
      <c r="B536" s="70"/>
      <c r="C536" s="70"/>
      <c r="D536" s="70"/>
      <c r="E536" s="70"/>
      <c r="F536" s="70"/>
      <c r="G536" s="70"/>
      <c r="H536" s="70"/>
      <c r="I536" s="70"/>
      <c r="J536" s="70"/>
      <c r="K536" s="70"/>
      <c r="L536" s="70"/>
      <c r="M536" s="70"/>
      <c r="N536" s="70"/>
      <c r="O536" s="70"/>
      <c r="P536" s="70"/>
      <c r="Q536" s="70"/>
      <c r="R536" s="70"/>
      <c r="S536" s="70"/>
      <c r="T536" s="70"/>
      <c r="U536" s="70"/>
      <c r="V536" s="70"/>
      <c r="W536" s="70"/>
      <c r="X536" s="70"/>
      <c r="Y536" s="70"/>
      <c r="Z536" s="70"/>
    </row>
    <row r="537" spans="1:26" ht="14.25" hidden="1" customHeight="1" x14ac:dyDescent="0.2">
      <c r="A537" s="70"/>
      <c r="B537" s="70"/>
      <c r="C537" s="70"/>
      <c r="D537" s="70"/>
      <c r="E537" s="70"/>
      <c r="F537" s="70"/>
      <c r="G537" s="70"/>
      <c r="H537" s="70"/>
      <c r="I537" s="70"/>
      <c r="J537" s="70"/>
      <c r="K537" s="70"/>
      <c r="L537" s="70"/>
      <c r="M537" s="70"/>
      <c r="N537" s="70"/>
      <c r="O537" s="70"/>
      <c r="P537" s="70"/>
      <c r="Q537" s="70"/>
      <c r="R537" s="70"/>
      <c r="S537" s="70"/>
      <c r="T537" s="70"/>
      <c r="U537" s="70"/>
      <c r="V537" s="70"/>
      <c r="W537" s="70"/>
      <c r="X537" s="70"/>
      <c r="Y537" s="70"/>
      <c r="Z537" s="70"/>
    </row>
    <row r="538" spans="1:26" ht="14.25" hidden="1" customHeight="1" x14ac:dyDescent="0.2">
      <c r="A538" s="70"/>
      <c r="B538" s="70"/>
      <c r="C538" s="70"/>
      <c r="D538" s="70"/>
      <c r="E538" s="70"/>
      <c r="F538" s="70"/>
      <c r="G538" s="70"/>
      <c r="H538" s="70"/>
      <c r="I538" s="70"/>
      <c r="J538" s="70"/>
      <c r="K538" s="70"/>
      <c r="L538" s="70"/>
      <c r="M538" s="70"/>
      <c r="N538" s="70"/>
      <c r="O538" s="70"/>
      <c r="P538" s="70"/>
      <c r="Q538" s="70"/>
      <c r="R538" s="70"/>
      <c r="S538" s="70"/>
      <c r="T538" s="70"/>
      <c r="U538" s="70"/>
      <c r="V538" s="70"/>
      <c r="W538" s="70"/>
      <c r="X538" s="70"/>
      <c r="Y538" s="70"/>
      <c r="Z538" s="70"/>
    </row>
    <row r="539" spans="1:26" ht="14.25" hidden="1" customHeight="1" x14ac:dyDescent="0.2">
      <c r="A539" s="70"/>
      <c r="B539" s="70"/>
      <c r="C539" s="70"/>
      <c r="D539" s="70"/>
      <c r="E539" s="70"/>
      <c r="F539" s="70"/>
      <c r="G539" s="70"/>
      <c r="H539" s="70"/>
      <c r="I539" s="70"/>
      <c r="J539" s="70"/>
      <c r="K539" s="70"/>
      <c r="L539" s="70"/>
      <c r="M539" s="70"/>
      <c r="N539" s="70"/>
      <c r="O539" s="70"/>
      <c r="P539" s="70"/>
      <c r="Q539" s="70"/>
      <c r="R539" s="70"/>
      <c r="S539" s="70"/>
      <c r="T539" s="70"/>
      <c r="U539" s="70"/>
      <c r="V539" s="70"/>
      <c r="W539" s="70"/>
      <c r="X539" s="70"/>
      <c r="Y539" s="70"/>
      <c r="Z539" s="70"/>
    </row>
    <row r="540" spans="1:26" ht="14.25" hidden="1" customHeight="1" x14ac:dyDescent="0.2">
      <c r="A540" s="70"/>
      <c r="B540" s="70"/>
      <c r="C540" s="70"/>
      <c r="D540" s="70"/>
      <c r="E540" s="70"/>
      <c r="F540" s="70"/>
      <c r="G540" s="70"/>
      <c r="H540" s="70"/>
      <c r="I540" s="70"/>
      <c r="J540" s="70"/>
      <c r="K540" s="70"/>
      <c r="L540" s="70"/>
      <c r="M540" s="70"/>
      <c r="N540" s="70"/>
      <c r="O540" s="70"/>
      <c r="P540" s="70"/>
      <c r="Q540" s="70"/>
      <c r="R540" s="70"/>
      <c r="S540" s="70"/>
      <c r="T540" s="70"/>
      <c r="U540" s="70"/>
      <c r="V540" s="70"/>
      <c r="W540" s="70"/>
      <c r="X540" s="70"/>
      <c r="Y540" s="70"/>
      <c r="Z540" s="70"/>
    </row>
    <row r="541" spans="1:26" ht="14.25" hidden="1" customHeight="1" x14ac:dyDescent="0.2">
      <c r="A541" s="70"/>
      <c r="B541" s="70"/>
      <c r="C541" s="70"/>
      <c r="D541" s="70"/>
      <c r="E541" s="70"/>
      <c r="F541" s="70"/>
      <c r="G541" s="70"/>
      <c r="H541" s="70"/>
      <c r="I541" s="70"/>
      <c r="J541" s="70"/>
      <c r="K541" s="70"/>
      <c r="L541" s="70"/>
      <c r="M541" s="70"/>
      <c r="N541" s="70"/>
      <c r="O541" s="70"/>
      <c r="P541" s="70"/>
      <c r="Q541" s="70"/>
      <c r="R541" s="70"/>
      <c r="S541" s="70"/>
      <c r="T541" s="70"/>
      <c r="U541" s="70"/>
      <c r="V541" s="70"/>
      <c r="W541" s="70"/>
      <c r="X541" s="70"/>
      <c r="Y541" s="70"/>
      <c r="Z541" s="70"/>
    </row>
    <row r="542" spans="1:26" ht="14.25" hidden="1" customHeight="1" x14ac:dyDescent="0.2">
      <c r="A542" s="70"/>
      <c r="B542" s="70"/>
      <c r="C542" s="70"/>
      <c r="D542" s="70"/>
      <c r="E542" s="70"/>
      <c r="F542" s="70"/>
      <c r="G542" s="70"/>
      <c r="H542" s="70"/>
      <c r="I542" s="70"/>
      <c r="J542" s="70"/>
      <c r="K542" s="70"/>
      <c r="L542" s="70"/>
      <c r="M542" s="70"/>
      <c r="N542" s="70"/>
      <c r="O542" s="70"/>
      <c r="P542" s="70"/>
      <c r="Q542" s="70"/>
      <c r="R542" s="70"/>
      <c r="S542" s="70"/>
      <c r="T542" s="70"/>
      <c r="U542" s="70"/>
      <c r="V542" s="70"/>
      <c r="W542" s="70"/>
      <c r="X542" s="70"/>
      <c r="Y542" s="70"/>
      <c r="Z542" s="70"/>
    </row>
    <row r="543" spans="1:26" ht="14.25" hidden="1" customHeight="1" x14ac:dyDescent="0.2">
      <c r="A543" s="70"/>
      <c r="B543" s="70"/>
      <c r="C543" s="70"/>
      <c r="D543" s="70"/>
      <c r="E543" s="70"/>
      <c r="F543" s="70"/>
      <c r="G543" s="70"/>
      <c r="H543" s="70"/>
      <c r="I543" s="70"/>
      <c r="J543" s="70"/>
      <c r="K543" s="70"/>
      <c r="L543" s="70"/>
      <c r="M543" s="70"/>
      <c r="N543" s="70"/>
      <c r="O543" s="70"/>
      <c r="P543" s="70"/>
      <c r="Q543" s="70"/>
      <c r="R543" s="70"/>
      <c r="S543" s="70"/>
      <c r="T543" s="70"/>
      <c r="U543" s="70"/>
      <c r="V543" s="70"/>
      <c r="W543" s="70"/>
      <c r="X543" s="70"/>
      <c r="Y543" s="70"/>
      <c r="Z543" s="70"/>
    </row>
    <row r="544" spans="1:26" ht="14.25" hidden="1" customHeight="1" x14ac:dyDescent="0.2">
      <c r="A544" s="70"/>
      <c r="B544" s="70"/>
      <c r="C544" s="70"/>
      <c r="D544" s="70"/>
      <c r="E544" s="70"/>
      <c r="F544" s="70"/>
      <c r="G544" s="70"/>
      <c r="H544" s="70"/>
      <c r="I544" s="70"/>
      <c r="J544" s="70"/>
      <c r="K544" s="70"/>
      <c r="L544" s="70"/>
      <c r="M544" s="70"/>
      <c r="N544" s="70"/>
      <c r="O544" s="70"/>
      <c r="P544" s="70"/>
      <c r="Q544" s="70"/>
      <c r="R544" s="70"/>
      <c r="S544" s="70"/>
      <c r="T544" s="70"/>
      <c r="U544" s="70"/>
      <c r="V544" s="70"/>
      <c r="W544" s="70"/>
      <c r="X544" s="70"/>
      <c r="Y544" s="70"/>
      <c r="Z544" s="70"/>
    </row>
    <row r="545" spans="1:26" ht="14.25" hidden="1" customHeight="1" x14ac:dyDescent="0.2">
      <c r="A545" s="70"/>
      <c r="B545" s="70"/>
      <c r="C545" s="70"/>
      <c r="D545" s="70"/>
      <c r="E545" s="70"/>
      <c r="F545" s="70"/>
      <c r="G545" s="70"/>
      <c r="H545" s="70"/>
      <c r="I545" s="70"/>
      <c r="J545" s="70"/>
      <c r="K545" s="70"/>
      <c r="L545" s="70"/>
      <c r="M545" s="70"/>
      <c r="N545" s="70"/>
      <c r="O545" s="70"/>
      <c r="P545" s="70"/>
      <c r="Q545" s="70"/>
      <c r="R545" s="70"/>
      <c r="S545" s="70"/>
      <c r="T545" s="70"/>
      <c r="U545" s="70"/>
      <c r="V545" s="70"/>
      <c r="W545" s="70"/>
      <c r="X545" s="70"/>
      <c r="Y545" s="70"/>
      <c r="Z545" s="70"/>
    </row>
    <row r="546" spans="1:26" ht="14.25" hidden="1" customHeight="1" x14ac:dyDescent="0.2">
      <c r="A546" s="70"/>
      <c r="B546" s="70"/>
      <c r="C546" s="70"/>
      <c r="D546" s="70"/>
      <c r="E546" s="70"/>
      <c r="F546" s="70"/>
      <c r="G546" s="70"/>
      <c r="H546" s="70"/>
      <c r="I546" s="70"/>
      <c r="J546" s="70"/>
      <c r="K546" s="70"/>
      <c r="L546" s="70"/>
      <c r="M546" s="70"/>
      <c r="N546" s="70"/>
      <c r="O546" s="70"/>
      <c r="P546" s="70"/>
      <c r="Q546" s="70"/>
      <c r="R546" s="70"/>
      <c r="S546" s="70"/>
      <c r="T546" s="70"/>
      <c r="U546" s="70"/>
      <c r="V546" s="70"/>
      <c r="W546" s="70"/>
      <c r="X546" s="70"/>
      <c r="Y546" s="70"/>
      <c r="Z546" s="70"/>
    </row>
    <row r="547" spans="1:26" ht="14.25" hidden="1" customHeight="1" x14ac:dyDescent="0.2">
      <c r="A547" s="70"/>
      <c r="B547" s="70"/>
      <c r="C547" s="70"/>
      <c r="D547" s="70"/>
      <c r="E547" s="70"/>
      <c r="F547" s="70"/>
      <c r="G547" s="70"/>
      <c r="H547" s="70"/>
      <c r="I547" s="70"/>
      <c r="J547" s="70"/>
      <c r="K547" s="70"/>
      <c r="L547" s="70"/>
      <c r="M547" s="70"/>
      <c r="N547" s="70"/>
      <c r="O547" s="70"/>
      <c r="P547" s="70"/>
      <c r="Q547" s="70"/>
      <c r="R547" s="70"/>
      <c r="S547" s="70"/>
      <c r="T547" s="70"/>
      <c r="U547" s="70"/>
      <c r="V547" s="70"/>
      <c r="W547" s="70"/>
      <c r="X547" s="70"/>
      <c r="Y547" s="70"/>
      <c r="Z547" s="70"/>
    </row>
    <row r="548" spans="1:26" ht="14.25" hidden="1" customHeight="1" x14ac:dyDescent="0.2">
      <c r="A548" s="70"/>
      <c r="B548" s="70"/>
      <c r="C548" s="70"/>
      <c r="D548" s="70"/>
      <c r="E548" s="70"/>
      <c r="F548" s="70"/>
      <c r="G548" s="70"/>
      <c r="H548" s="70"/>
      <c r="I548" s="70"/>
      <c r="J548" s="70"/>
      <c r="K548" s="70"/>
      <c r="L548" s="70"/>
      <c r="M548" s="70"/>
      <c r="N548" s="70"/>
      <c r="O548" s="70"/>
      <c r="P548" s="70"/>
      <c r="Q548" s="70"/>
      <c r="R548" s="70"/>
      <c r="S548" s="70"/>
      <c r="T548" s="70"/>
      <c r="U548" s="70"/>
      <c r="V548" s="70"/>
      <c r="W548" s="70"/>
      <c r="X548" s="70"/>
      <c r="Y548" s="70"/>
      <c r="Z548" s="70"/>
    </row>
    <row r="549" spans="1:26" ht="14.25" hidden="1" customHeight="1" x14ac:dyDescent="0.2">
      <c r="A549" s="70"/>
      <c r="B549" s="70"/>
      <c r="C549" s="70"/>
      <c r="D549" s="70"/>
      <c r="E549" s="70"/>
      <c r="F549" s="70"/>
      <c r="G549" s="70"/>
      <c r="H549" s="70"/>
      <c r="I549" s="70"/>
      <c r="J549" s="70"/>
      <c r="K549" s="70"/>
      <c r="L549" s="70"/>
      <c r="M549" s="70"/>
      <c r="N549" s="70"/>
      <c r="O549" s="70"/>
      <c r="P549" s="70"/>
      <c r="Q549" s="70"/>
      <c r="R549" s="70"/>
      <c r="S549" s="70"/>
      <c r="T549" s="70"/>
      <c r="U549" s="70"/>
      <c r="V549" s="70"/>
      <c r="W549" s="70"/>
      <c r="X549" s="70"/>
      <c r="Y549" s="70"/>
      <c r="Z549" s="70"/>
    </row>
    <row r="550" spans="1:26" ht="14.25" hidden="1" customHeight="1" x14ac:dyDescent="0.2">
      <c r="A550" s="70"/>
      <c r="B550" s="70"/>
      <c r="C550" s="70"/>
      <c r="D550" s="70"/>
      <c r="E550" s="70"/>
      <c r="F550" s="70"/>
      <c r="G550" s="70"/>
      <c r="H550" s="70"/>
      <c r="I550" s="70"/>
      <c r="J550" s="70"/>
      <c r="K550" s="70"/>
      <c r="L550" s="70"/>
      <c r="M550" s="70"/>
      <c r="N550" s="70"/>
      <c r="O550" s="70"/>
      <c r="P550" s="70"/>
      <c r="Q550" s="70"/>
      <c r="R550" s="70"/>
      <c r="S550" s="70"/>
      <c r="T550" s="70"/>
      <c r="U550" s="70"/>
      <c r="V550" s="70"/>
      <c r="W550" s="70"/>
      <c r="X550" s="70"/>
      <c r="Y550" s="70"/>
      <c r="Z550" s="70"/>
    </row>
    <row r="551" spans="1:26" ht="14.25" hidden="1" customHeight="1" x14ac:dyDescent="0.2">
      <c r="A551" s="70"/>
      <c r="B551" s="70"/>
      <c r="C551" s="70"/>
      <c r="D551" s="70"/>
      <c r="E551" s="70"/>
      <c r="F551" s="70"/>
      <c r="G551" s="70"/>
      <c r="H551" s="70"/>
      <c r="I551" s="70"/>
      <c r="J551" s="70"/>
      <c r="K551" s="70"/>
      <c r="L551" s="70"/>
      <c r="M551" s="70"/>
      <c r="N551" s="70"/>
      <c r="O551" s="70"/>
      <c r="P551" s="70"/>
      <c r="Q551" s="70"/>
      <c r="R551" s="70"/>
      <c r="S551" s="70"/>
      <c r="T551" s="70"/>
      <c r="U551" s="70"/>
      <c r="V551" s="70"/>
      <c r="W551" s="70"/>
      <c r="X551" s="70"/>
      <c r="Y551" s="70"/>
      <c r="Z551" s="70"/>
    </row>
    <row r="552" spans="1:26" ht="14.25" hidden="1" customHeight="1" x14ac:dyDescent="0.2">
      <c r="A552" s="70"/>
      <c r="B552" s="70"/>
      <c r="C552" s="70"/>
      <c r="D552" s="70"/>
      <c r="E552" s="70"/>
      <c r="F552" s="70"/>
      <c r="G552" s="70"/>
      <c r="H552" s="70"/>
      <c r="I552" s="70"/>
      <c r="J552" s="70"/>
      <c r="K552" s="70"/>
      <c r="L552" s="70"/>
      <c r="M552" s="70"/>
      <c r="N552" s="70"/>
      <c r="O552" s="70"/>
      <c r="P552" s="70"/>
      <c r="Q552" s="70"/>
      <c r="R552" s="70"/>
      <c r="S552" s="70"/>
      <c r="T552" s="70"/>
      <c r="U552" s="70"/>
      <c r="V552" s="70"/>
      <c r="W552" s="70"/>
      <c r="X552" s="70"/>
      <c r="Y552" s="70"/>
      <c r="Z552" s="70"/>
    </row>
    <row r="553" spans="1:26" ht="14.25" hidden="1" customHeight="1" x14ac:dyDescent="0.2">
      <c r="A553" s="70"/>
      <c r="B553" s="70"/>
      <c r="C553" s="70"/>
      <c r="D553" s="70"/>
      <c r="E553" s="70"/>
      <c r="F553" s="70"/>
      <c r="G553" s="70"/>
      <c r="H553" s="70"/>
      <c r="I553" s="70"/>
      <c r="J553" s="70"/>
      <c r="K553" s="70"/>
      <c r="L553" s="70"/>
      <c r="M553" s="70"/>
      <c r="N553" s="70"/>
      <c r="O553" s="70"/>
      <c r="P553" s="70"/>
      <c r="Q553" s="70"/>
      <c r="R553" s="70"/>
      <c r="S553" s="70"/>
      <c r="T553" s="70"/>
      <c r="U553" s="70"/>
      <c r="V553" s="70"/>
      <c r="W553" s="70"/>
      <c r="X553" s="70"/>
      <c r="Y553" s="70"/>
      <c r="Z553" s="70"/>
    </row>
    <row r="554" spans="1:26" ht="14.25" hidden="1" customHeight="1" x14ac:dyDescent="0.2">
      <c r="A554" s="70"/>
      <c r="B554" s="70"/>
      <c r="C554" s="70"/>
      <c r="D554" s="70"/>
      <c r="E554" s="70"/>
      <c r="F554" s="70"/>
      <c r="G554" s="70"/>
      <c r="H554" s="70"/>
      <c r="I554" s="70"/>
      <c r="J554" s="70"/>
      <c r="K554" s="70"/>
      <c r="L554" s="70"/>
      <c r="M554" s="70"/>
      <c r="N554" s="70"/>
      <c r="O554" s="70"/>
      <c r="P554" s="70"/>
      <c r="Q554" s="70"/>
      <c r="R554" s="70"/>
      <c r="S554" s="70"/>
      <c r="T554" s="70"/>
      <c r="U554" s="70"/>
      <c r="V554" s="70"/>
      <c r="W554" s="70"/>
      <c r="X554" s="70"/>
      <c r="Y554" s="70"/>
      <c r="Z554" s="70"/>
    </row>
    <row r="555" spans="1:26" ht="14.25" hidden="1" customHeight="1" x14ac:dyDescent="0.2">
      <c r="A555" s="70"/>
      <c r="B555" s="70"/>
      <c r="C555" s="70"/>
      <c r="D555" s="70"/>
      <c r="E555" s="70"/>
      <c r="F555" s="70"/>
      <c r="G555" s="70"/>
      <c r="H555" s="70"/>
      <c r="I555" s="70"/>
      <c r="J555" s="70"/>
      <c r="K555" s="70"/>
      <c r="L555" s="70"/>
      <c r="M555" s="70"/>
      <c r="N555" s="70"/>
      <c r="O555" s="70"/>
      <c r="P555" s="70"/>
      <c r="Q555" s="70"/>
      <c r="R555" s="70"/>
      <c r="S555" s="70"/>
      <c r="T555" s="70"/>
      <c r="U555" s="70"/>
      <c r="V555" s="70"/>
      <c r="W555" s="70"/>
      <c r="X555" s="70"/>
      <c r="Y555" s="70"/>
      <c r="Z555" s="70"/>
    </row>
    <row r="556" spans="1:26" ht="14.25" hidden="1" customHeight="1" x14ac:dyDescent="0.2">
      <c r="A556" s="70"/>
      <c r="B556" s="70"/>
      <c r="C556" s="70"/>
      <c r="D556" s="70"/>
      <c r="E556" s="70"/>
      <c r="F556" s="70"/>
      <c r="G556" s="70"/>
      <c r="H556" s="70"/>
      <c r="I556" s="70"/>
      <c r="J556" s="70"/>
      <c r="K556" s="70"/>
      <c r="L556" s="70"/>
      <c r="M556" s="70"/>
      <c r="N556" s="70"/>
      <c r="O556" s="70"/>
      <c r="P556" s="70"/>
      <c r="Q556" s="70"/>
      <c r="R556" s="70"/>
      <c r="S556" s="70"/>
      <c r="T556" s="70"/>
      <c r="U556" s="70"/>
      <c r="V556" s="70"/>
      <c r="W556" s="70"/>
      <c r="X556" s="70"/>
      <c r="Y556" s="70"/>
      <c r="Z556" s="70"/>
    </row>
    <row r="557" spans="1:26" ht="14.25" hidden="1" customHeight="1" x14ac:dyDescent="0.2">
      <c r="A557" s="70"/>
      <c r="B557" s="70"/>
      <c r="C557" s="70"/>
      <c r="D557" s="70"/>
      <c r="E557" s="70"/>
      <c r="F557" s="70"/>
      <c r="G557" s="70"/>
      <c r="H557" s="70"/>
      <c r="I557" s="70"/>
      <c r="J557" s="70"/>
      <c r="K557" s="70"/>
      <c r="L557" s="70"/>
      <c r="M557" s="70"/>
      <c r="N557" s="70"/>
      <c r="O557" s="70"/>
      <c r="P557" s="70"/>
      <c r="Q557" s="70"/>
      <c r="R557" s="70"/>
      <c r="S557" s="70"/>
      <c r="T557" s="70"/>
      <c r="U557" s="70"/>
      <c r="V557" s="70"/>
      <c r="W557" s="70"/>
      <c r="X557" s="70"/>
      <c r="Y557" s="70"/>
      <c r="Z557" s="70"/>
    </row>
    <row r="558" spans="1:26" ht="14.25" hidden="1" customHeight="1" x14ac:dyDescent="0.2">
      <c r="A558" s="70"/>
      <c r="B558" s="70"/>
      <c r="C558" s="70"/>
      <c r="D558" s="70"/>
      <c r="E558" s="70"/>
      <c r="F558" s="70"/>
      <c r="G558" s="70"/>
      <c r="H558" s="70"/>
      <c r="I558" s="70"/>
      <c r="J558" s="70"/>
      <c r="K558" s="70"/>
      <c r="L558" s="70"/>
      <c r="M558" s="70"/>
      <c r="N558" s="70"/>
      <c r="O558" s="70"/>
      <c r="P558" s="70"/>
      <c r="Q558" s="70"/>
      <c r="R558" s="70"/>
      <c r="S558" s="70"/>
      <c r="T558" s="70"/>
      <c r="U558" s="70"/>
      <c r="V558" s="70"/>
      <c r="W558" s="70"/>
      <c r="X558" s="70"/>
      <c r="Y558" s="70"/>
      <c r="Z558" s="70"/>
    </row>
    <row r="559" spans="1:26" ht="14.25" hidden="1" customHeight="1" x14ac:dyDescent="0.2">
      <c r="A559" s="70"/>
      <c r="B559" s="70"/>
      <c r="C559" s="70"/>
      <c r="D559" s="70"/>
      <c r="E559" s="70"/>
      <c r="F559" s="70"/>
      <c r="G559" s="70"/>
      <c r="H559" s="70"/>
      <c r="I559" s="70"/>
      <c r="J559" s="70"/>
      <c r="K559" s="70"/>
      <c r="L559" s="70"/>
      <c r="M559" s="70"/>
      <c r="N559" s="70"/>
      <c r="O559" s="70"/>
      <c r="P559" s="70"/>
      <c r="Q559" s="70"/>
      <c r="R559" s="70"/>
      <c r="S559" s="70"/>
      <c r="T559" s="70"/>
      <c r="U559" s="70"/>
      <c r="V559" s="70"/>
      <c r="W559" s="70"/>
      <c r="X559" s="70"/>
      <c r="Y559" s="70"/>
      <c r="Z559" s="70"/>
    </row>
    <row r="560" spans="1:26" ht="14.25" hidden="1" customHeight="1" x14ac:dyDescent="0.2">
      <c r="A560" s="70"/>
      <c r="B560" s="70"/>
      <c r="C560" s="70"/>
      <c r="D560" s="70"/>
      <c r="E560" s="70"/>
      <c r="F560" s="70"/>
      <c r="G560" s="70"/>
      <c r="H560" s="70"/>
      <c r="I560" s="70"/>
      <c r="J560" s="70"/>
      <c r="K560" s="70"/>
      <c r="L560" s="70"/>
      <c r="M560" s="70"/>
      <c r="N560" s="70"/>
      <c r="O560" s="70"/>
      <c r="P560" s="70"/>
      <c r="Q560" s="70"/>
      <c r="R560" s="70"/>
      <c r="S560" s="70"/>
      <c r="T560" s="70"/>
      <c r="U560" s="70"/>
      <c r="V560" s="70"/>
      <c r="W560" s="70"/>
      <c r="X560" s="70"/>
      <c r="Y560" s="70"/>
      <c r="Z560" s="70"/>
    </row>
    <row r="561" spans="1:26" ht="14.25" hidden="1" customHeight="1" x14ac:dyDescent="0.2">
      <c r="A561" s="70"/>
      <c r="B561" s="70"/>
      <c r="C561" s="70"/>
      <c r="D561" s="70"/>
      <c r="E561" s="70"/>
      <c r="F561" s="70"/>
      <c r="G561" s="70"/>
      <c r="H561" s="70"/>
      <c r="I561" s="70"/>
      <c r="J561" s="70"/>
      <c r="K561" s="70"/>
      <c r="L561" s="70"/>
      <c r="M561" s="70"/>
      <c r="N561" s="70"/>
      <c r="O561" s="70"/>
      <c r="P561" s="70"/>
      <c r="Q561" s="70"/>
      <c r="R561" s="70"/>
      <c r="S561" s="70"/>
      <c r="T561" s="70"/>
      <c r="U561" s="70"/>
      <c r="V561" s="70"/>
      <c r="W561" s="70"/>
      <c r="X561" s="70"/>
      <c r="Y561" s="70"/>
      <c r="Z561" s="70"/>
    </row>
    <row r="562" spans="1:26" ht="14.25" hidden="1" customHeight="1" x14ac:dyDescent="0.2">
      <c r="A562" s="70"/>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row>
    <row r="563" spans="1:26" ht="14.25" hidden="1" customHeight="1" x14ac:dyDescent="0.2">
      <c r="A563" s="70"/>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row>
    <row r="564" spans="1:26" ht="14.25" hidden="1" customHeight="1" x14ac:dyDescent="0.2">
      <c r="A564" s="70"/>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row>
    <row r="565" spans="1:26" ht="14.25" hidden="1" customHeight="1" x14ac:dyDescent="0.2">
      <c r="A565" s="70"/>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row>
    <row r="566" spans="1:26" ht="14.25" hidden="1" customHeight="1" x14ac:dyDescent="0.2">
      <c r="A566" s="70"/>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row>
    <row r="567" spans="1:26" ht="14.25" hidden="1" customHeight="1" x14ac:dyDescent="0.2">
      <c r="A567" s="70"/>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row>
    <row r="568" spans="1:26" ht="14.25" hidden="1" customHeight="1" x14ac:dyDescent="0.2">
      <c r="A568" s="70"/>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row>
    <row r="569" spans="1:26" ht="14.25" hidden="1" customHeight="1" x14ac:dyDescent="0.2">
      <c r="A569" s="70"/>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row>
    <row r="570" spans="1:26" ht="14.25" hidden="1" customHeight="1" x14ac:dyDescent="0.2">
      <c r="A570" s="70"/>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row>
    <row r="571" spans="1:26" ht="14.25" hidden="1" customHeight="1" x14ac:dyDescent="0.2">
      <c r="A571" s="70"/>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row>
    <row r="572" spans="1:26" ht="14.25" hidden="1" customHeight="1" x14ac:dyDescent="0.2">
      <c r="A572" s="70"/>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row>
    <row r="573" spans="1:26" ht="14.25" hidden="1" customHeight="1" x14ac:dyDescent="0.2">
      <c r="A573" s="70"/>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row>
    <row r="574" spans="1:26" ht="14.25" hidden="1" customHeight="1" x14ac:dyDescent="0.2">
      <c r="A574" s="70"/>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row>
    <row r="575" spans="1:26" ht="14.25" hidden="1" customHeight="1" x14ac:dyDescent="0.2">
      <c r="A575" s="70"/>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row>
    <row r="576" spans="1:26" ht="14.25" hidden="1" customHeight="1" x14ac:dyDescent="0.2">
      <c r="A576" s="70"/>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row>
    <row r="577" spans="1:26" ht="14.25" hidden="1" customHeight="1" x14ac:dyDescent="0.2">
      <c r="A577" s="70"/>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row>
    <row r="578" spans="1:26" ht="14.25" hidden="1" customHeight="1" x14ac:dyDescent="0.2">
      <c r="A578" s="70"/>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row>
    <row r="579" spans="1:26" ht="14.25" hidden="1" customHeight="1" x14ac:dyDescent="0.2">
      <c r="A579" s="70"/>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row>
    <row r="580" spans="1:26" ht="14.25" hidden="1" customHeight="1" x14ac:dyDescent="0.2">
      <c r="A580" s="70"/>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row>
    <row r="581" spans="1:26" ht="14.25" hidden="1" customHeight="1" x14ac:dyDescent="0.2">
      <c r="A581" s="70"/>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row>
    <row r="582" spans="1:26" ht="14.25" hidden="1" customHeight="1" x14ac:dyDescent="0.2">
      <c r="A582" s="70"/>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row>
    <row r="583" spans="1:26" ht="14.25" hidden="1" customHeight="1" x14ac:dyDescent="0.2">
      <c r="A583" s="70"/>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row>
    <row r="584" spans="1:26" ht="14.25" hidden="1" customHeight="1" x14ac:dyDescent="0.2">
      <c r="A584" s="70"/>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row>
    <row r="585" spans="1:26" ht="14.25" hidden="1" customHeight="1" x14ac:dyDescent="0.2">
      <c r="A585" s="70"/>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row>
    <row r="586" spans="1:26" ht="14.25" hidden="1" customHeight="1" x14ac:dyDescent="0.2">
      <c r="A586" s="70"/>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row>
    <row r="587" spans="1:26" ht="14.25" hidden="1" customHeight="1" x14ac:dyDescent="0.2">
      <c r="A587" s="70"/>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row>
    <row r="588" spans="1:26" ht="14.25" hidden="1" customHeight="1" x14ac:dyDescent="0.2">
      <c r="A588" s="70"/>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row>
    <row r="589" spans="1:26" ht="14.25" hidden="1" customHeight="1" x14ac:dyDescent="0.2">
      <c r="A589" s="70"/>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row>
    <row r="590" spans="1:26" ht="14.25" hidden="1" customHeight="1" x14ac:dyDescent="0.2">
      <c r="A590" s="70"/>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row>
    <row r="591" spans="1:26" ht="14.25" hidden="1" customHeight="1" x14ac:dyDescent="0.2">
      <c r="A591" s="70"/>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row>
    <row r="592" spans="1:26" ht="14.25" hidden="1" customHeight="1" x14ac:dyDescent="0.2">
      <c r="A592" s="70"/>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row>
    <row r="593" spans="1:26" ht="14.25" hidden="1" customHeight="1" x14ac:dyDescent="0.2">
      <c r="A593" s="70"/>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row>
    <row r="594" spans="1:26" ht="14.25" hidden="1" customHeight="1" x14ac:dyDescent="0.2">
      <c r="A594" s="70"/>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row>
    <row r="595" spans="1:26" ht="14.25" hidden="1" customHeight="1" x14ac:dyDescent="0.2">
      <c r="A595" s="70"/>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row>
    <row r="596" spans="1:26" ht="14.25" hidden="1" customHeight="1" x14ac:dyDescent="0.2">
      <c r="A596" s="70"/>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row>
    <row r="597" spans="1:26" ht="14.25" hidden="1" customHeight="1" x14ac:dyDescent="0.2">
      <c r="A597" s="70"/>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row>
    <row r="598" spans="1:26" ht="14.25" hidden="1" customHeight="1" x14ac:dyDescent="0.2">
      <c r="A598" s="70"/>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row>
    <row r="599" spans="1:26" ht="14.25" hidden="1" customHeight="1" x14ac:dyDescent="0.2">
      <c r="A599" s="70"/>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row>
    <row r="600" spans="1:26" ht="14.25" hidden="1" customHeight="1" x14ac:dyDescent="0.2">
      <c r="A600" s="70"/>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row>
    <row r="601" spans="1:26" ht="14.25" hidden="1" customHeight="1" x14ac:dyDescent="0.2">
      <c r="A601" s="70"/>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row>
    <row r="602" spans="1:26" ht="14.25" hidden="1" customHeight="1" x14ac:dyDescent="0.2">
      <c r="A602" s="70"/>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row>
    <row r="603" spans="1:26" ht="14.25" hidden="1" customHeight="1" x14ac:dyDescent="0.2">
      <c r="A603" s="70"/>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row>
    <row r="604" spans="1:26" ht="14.25" hidden="1" customHeight="1" x14ac:dyDescent="0.2">
      <c r="A604" s="70"/>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row>
    <row r="605" spans="1:26" ht="14.25" hidden="1" customHeight="1" x14ac:dyDescent="0.2">
      <c r="A605" s="70"/>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row>
    <row r="606" spans="1:26" ht="14.25" hidden="1" customHeight="1" x14ac:dyDescent="0.2">
      <c r="A606" s="70"/>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row>
    <row r="607" spans="1:26" ht="14.25" hidden="1" customHeight="1" x14ac:dyDescent="0.2">
      <c r="A607" s="70"/>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row>
    <row r="608" spans="1:26" ht="14.25" hidden="1" customHeight="1" x14ac:dyDescent="0.2">
      <c r="A608" s="70"/>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row>
    <row r="609" spans="1:26" ht="14.25" hidden="1" customHeight="1" x14ac:dyDescent="0.2">
      <c r="A609" s="70"/>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row>
    <row r="610" spans="1:26" ht="14.25" hidden="1" customHeight="1" x14ac:dyDescent="0.2">
      <c r="A610" s="70"/>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row>
    <row r="611" spans="1:26" ht="14.25" hidden="1" customHeight="1" x14ac:dyDescent="0.2">
      <c r="A611" s="70"/>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row>
    <row r="612" spans="1:26" ht="14.25" hidden="1" customHeight="1" x14ac:dyDescent="0.2">
      <c r="A612" s="70"/>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row>
    <row r="613" spans="1:26" ht="14.25" hidden="1" customHeight="1" x14ac:dyDescent="0.2">
      <c r="A613" s="70"/>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row>
    <row r="614" spans="1:26" ht="14.25" hidden="1" customHeight="1" x14ac:dyDescent="0.2">
      <c r="A614" s="70"/>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row>
    <row r="615" spans="1:26" ht="14.25" hidden="1" customHeight="1" x14ac:dyDescent="0.2">
      <c r="A615" s="70"/>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row>
    <row r="616" spans="1:26" ht="14.25" hidden="1" customHeight="1" x14ac:dyDescent="0.2">
      <c r="A616" s="70"/>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row>
    <row r="617" spans="1:26" ht="14.25" hidden="1" customHeight="1" x14ac:dyDescent="0.2">
      <c r="A617" s="70"/>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row>
    <row r="618" spans="1:26" ht="14.25" hidden="1" customHeight="1" x14ac:dyDescent="0.2">
      <c r="A618" s="70"/>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row>
    <row r="619" spans="1:26" ht="14.25" hidden="1" customHeight="1" x14ac:dyDescent="0.2">
      <c r="A619" s="70"/>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row>
    <row r="620" spans="1:26" ht="14.25" hidden="1" customHeight="1" x14ac:dyDescent="0.2">
      <c r="A620" s="70"/>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row>
    <row r="621" spans="1:26" ht="14.25" hidden="1" customHeight="1" x14ac:dyDescent="0.2">
      <c r="A621" s="70"/>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row>
    <row r="622" spans="1:26" ht="14.25" hidden="1" customHeight="1" x14ac:dyDescent="0.2">
      <c r="A622" s="70"/>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row>
    <row r="623" spans="1:26" ht="14.25" hidden="1" customHeight="1" x14ac:dyDescent="0.2">
      <c r="A623" s="70"/>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row>
    <row r="624" spans="1:26" ht="14.25" hidden="1" customHeight="1" x14ac:dyDescent="0.2">
      <c r="A624" s="70"/>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row>
    <row r="625" spans="1:26" ht="14.25" hidden="1" customHeight="1" x14ac:dyDescent="0.2">
      <c r="A625" s="70"/>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row>
    <row r="626" spans="1:26" ht="14.25" hidden="1" customHeight="1" x14ac:dyDescent="0.2">
      <c r="A626" s="70"/>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row>
    <row r="627" spans="1:26" ht="14.25" hidden="1" customHeight="1" x14ac:dyDescent="0.2">
      <c r="A627" s="70"/>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row>
    <row r="628" spans="1:26" ht="14.25" hidden="1" customHeight="1" x14ac:dyDescent="0.2">
      <c r="A628" s="70"/>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row>
    <row r="629" spans="1:26" ht="14.25" hidden="1" customHeight="1" x14ac:dyDescent="0.2">
      <c r="A629" s="70"/>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row>
    <row r="630" spans="1:26" ht="14.25" hidden="1" customHeight="1" x14ac:dyDescent="0.2">
      <c r="A630" s="70"/>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row>
    <row r="631" spans="1:26" ht="14.25" hidden="1" customHeight="1" x14ac:dyDescent="0.2">
      <c r="A631" s="70"/>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row>
    <row r="632" spans="1:26" ht="14.25" hidden="1" customHeight="1" x14ac:dyDescent="0.2">
      <c r="A632" s="70"/>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row>
    <row r="633" spans="1:26" ht="14.25" hidden="1" customHeight="1" x14ac:dyDescent="0.2">
      <c r="A633" s="70"/>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row>
    <row r="634" spans="1:26" ht="14.25" hidden="1" customHeight="1" x14ac:dyDescent="0.2">
      <c r="A634" s="70"/>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row>
    <row r="635" spans="1:26" ht="14.25" hidden="1" customHeight="1" x14ac:dyDescent="0.2">
      <c r="A635" s="70"/>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row>
    <row r="636" spans="1:26" ht="14.25" hidden="1" customHeight="1" x14ac:dyDescent="0.2">
      <c r="A636" s="70"/>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row>
    <row r="637" spans="1:26" ht="14.25" hidden="1" customHeight="1" x14ac:dyDescent="0.2">
      <c r="A637" s="70"/>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row>
    <row r="638" spans="1:26" ht="14.25" hidden="1" customHeight="1" x14ac:dyDescent="0.2">
      <c r="A638" s="70"/>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row>
    <row r="639" spans="1:26" ht="14.25" hidden="1" customHeight="1" x14ac:dyDescent="0.2">
      <c r="A639" s="70"/>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row>
    <row r="640" spans="1:26" ht="14.25" hidden="1" customHeight="1" x14ac:dyDescent="0.2">
      <c r="A640" s="70"/>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row>
    <row r="641" spans="1:26" ht="14.25" hidden="1" customHeight="1" x14ac:dyDescent="0.2">
      <c r="A641" s="70"/>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row>
    <row r="642" spans="1:26" ht="14.25" hidden="1" customHeight="1" x14ac:dyDescent="0.2">
      <c r="A642" s="70"/>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row>
    <row r="643" spans="1:26" ht="14.25" hidden="1" customHeight="1" x14ac:dyDescent="0.2">
      <c r="A643" s="70"/>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row>
    <row r="644" spans="1:26" ht="14.25" hidden="1" customHeight="1" x14ac:dyDescent="0.2">
      <c r="A644" s="70"/>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row>
    <row r="645" spans="1:26" ht="14.25" hidden="1" customHeight="1" x14ac:dyDescent="0.2">
      <c r="A645" s="70"/>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row>
    <row r="646" spans="1:26" ht="14.25" hidden="1" customHeight="1" x14ac:dyDescent="0.2">
      <c r="A646" s="70"/>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row>
    <row r="647" spans="1:26" ht="14.25" hidden="1" customHeight="1" x14ac:dyDescent="0.2">
      <c r="A647" s="70"/>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row>
    <row r="648" spans="1:26" ht="14.25" hidden="1" customHeight="1" x14ac:dyDescent="0.2">
      <c r="A648" s="70"/>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row>
    <row r="649" spans="1:26" ht="14.25" hidden="1" customHeight="1" x14ac:dyDescent="0.2">
      <c r="A649" s="70"/>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row>
    <row r="650" spans="1:26" ht="14.25" hidden="1" customHeight="1" x14ac:dyDescent="0.2">
      <c r="A650" s="70"/>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row>
    <row r="651" spans="1:26" ht="14.25" hidden="1" customHeight="1" x14ac:dyDescent="0.2">
      <c r="A651" s="70"/>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row>
    <row r="652" spans="1:26" ht="14.25" hidden="1" customHeight="1" x14ac:dyDescent="0.2">
      <c r="A652" s="70"/>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row>
    <row r="653" spans="1:26" ht="14.25" hidden="1" customHeight="1" x14ac:dyDescent="0.2">
      <c r="A653" s="70"/>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row>
    <row r="654" spans="1:26" ht="14.25" hidden="1" customHeight="1" x14ac:dyDescent="0.2">
      <c r="A654" s="70"/>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row>
    <row r="655" spans="1:26" ht="14.25" hidden="1" customHeight="1" x14ac:dyDescent="0.2">
      <c r="A655" s="70"/>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row>
    <row r="656" spans="1:26" ht="14.25" hidden="1" customHeight="1" x14ac:dyDescent="0.2">
      <c r="A656" s="70"/>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row>
    <row r="657" spans="1:26" ht="14.25" hidden="1" customHeight="1" x14ac:dyDescent="0.2">
      <c r="A657" s="70"/>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row>
    <row r="658" spans="1:26" ht="14.25" hidden="1" customHeight="1" x14ac:dyDescent="0.2">
      <c r="A658" s="70"/>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row>
    <row r="659" spans="1:26" ht="14.25" hidden="1" customHeight="1" x14ac:dyDescent="0.2">
      <c r="A659" s="70"/>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row>
    <row r="660" spans="1:26" ht="14.25" hidden="1" customHeight="1" x14ac:dyDescent="0.2">
      <c r="A660" s="70"/>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row>
    <row r="661" spans="1:26" ht="14.25" hidden="1" customHeight="1" x14ac:dyDescent="0.2">
      <c r="A661" s="70"/>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row>
    <row r="662" spans="1:26" ht="14.25" hidden="1" customHeight="1" x14ac:dyDescent="0.2">
      <c r="A662" s="70"/>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row>
    <row r="663" spans="1:26" ht="14.25" hidden="1" customHeight="1" x14ac:dyDescent="0.2">
      <c r="A663" s="70"/>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row>
    <row r="664" spans="1:26" ht="14.25" hidden="1" customHeight="1" x14ac:dyDescent="0.2">
      <c r="A664" s="70"/>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row>
    <row r="665" spans="1:26" ht="14.25" hidden="1" customHeight="1" x14ac:dyDescent="0.2">
      <c r="A665" s="70"/>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row>
    <row r="666" spans="1:26" ht="14.25" hidden="1" customHeight="1" x14ac:dyDescent="0.2">
      <c r="A666" s="70"/>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row>
    <row r="667" spans="1:26" ht="14.25" hidden="1" customHeight="1" x14ac:dyDescent="0.2">
      <c r="A667" s="70"/>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row>
    <row r="668" spans="1:26" ht="14.25" hidden="1" customHeight="1" x14ac:dyDescent="0.2">
      <c r="A668" s="70"/>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row>
    <row r="669" spans="1:26" ht="14.25" hidden="1" customHeight="1" x14ac:dyDescent="0.2">
      <c r="A669" s="70"/>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row>
    <row r="670" spans="1:26" ht="14.25" hidden="1" customHeight="1" x14ac:dyDescent="0.2">
      <c r="A670" s="70"/>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row>
    <row r="671" spans="1:26" ht="14.25" hidden="1" customHeight="1" x14ac:dyDescent="0.2">
      <c r="A671" s="70"/>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row>
    <row r="672" spans="1:26" ht="14.25" hidden="1" customHeight="1" x14ac:dyDescent="0.2">
      <c r="A672" s="70"/>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row>
    <row r="673" spans="1:26" ht="14.25" hidden="1" customHeight="1" x14ac:dyDescent="0.2">
      <c r="A673" s="70"/>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row>
    <row r="674" spans="1:26" ht="14.25" hidden="1" customHeight="1" x14ac:dyDescent="0.2">
      <c r="A674" s="70"/>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row>
    <row r="675" spans="1:26" ht="14.25" hidden="1" customHeight="1" x14ac:dyDescent="0.2">
      <c r="A675" s="70"/>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row>
    <row r="676" spans="1:26" ht="14.25" hidden="1" customHeight="1" x14ac:dyDescent="0.2">
      <c r="A676" s="70"/>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row>
    <row r="677" spans="1:26" ht="14.25" hidden="1" customHeight="1" x14ac:dyDescent="0.2">
      <c r="A677" s="70"/>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row>
    <row r="678" spans="1:26" ht="14.25" hidden="1" customHeight="1" x14ac:dyDescent="0.2">
      <c r="A678" s="70"/>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row>
    <row r="679" spans="1:26" ht="14.25" hidden="1" customHeight="1" x14ac:dyDescent="0.2">
      <c r="A679" s="70"/>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row>
    <row r="680" spans="1:26" ht="14.25" hidden="1" customHeight="1" x14ac:dyDescent="0.2">
      <c r="A680" s="70"/>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row>
    <row r="681" spans="1:26" ht="14.25" hidden="1" customHeight="1" x14ac:dyDescent="0.2">
      <c r="A681" s="70"/>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row>
    <row r="682" spans="1:26" ht="14.25" hidden="1" customHeight="1" x14ac:dyDescent="0.2">
      <c r="A682" s="70"/>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row>
    <row r="683" spans="1:26" ht="14.25" hidden="1" customHeight="1" x14ac:dyDescent="0.2">
      <c r="A683" s="70"/>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row>
    <row r="684" spans="1:26" ht="14.25" hidden="1" customHeight="1" x14ac:dyDescent="0.2">
      <c r="A684" s="70"/>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row>
    <row r="685" spans="1:26" ht="14.25" hidden="1" customHeight="1" x14ac:dyDescent="0.2">
      <c r="A685" s="70"/>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row>
    <row r="686" spans="1:26" ht="14.25" hidden="1" customHeight="1" x14ac:dyDescent="0.2">
      <c r="A686" s="70"/>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row>
    <row r="687" spans="1:26" ht="14.25" hidden="1" customHeight="1" x14ac:dyDescent="0.2">
      <c r="A687" s="70"/>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row>
    <row r="688" spans="1:26" ht="14.25" hidden="1" customHeight="1" x14ac:dyDescent="0.2">
      <c r="A688" s="70"/>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row>
    <row r="689" spans="1:26" ht="14.25" hidden="1" customHeight="1" x14ac:dyDescent="0.2">
      <c r="A689" s="70"/>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row>
    <row r="690" spans="1:26" ht="14.25" hidden="1" customHeight="1" x14ac:dyDescent="0.2">
      <c r="A690" s="70"/>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row>
    <row r="691" spans="1:26" ht="14.25" hidden="1" customHeight="1" x14ac:dyDescent="0.2">
      <c r="A691" s="70"/>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row>
    <row r="692" spans="1:26" ht="14.25" hidden="1" customHeight="1" x14ac:dyDescent="0.2">
      <c r="A692" s="70"/>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row>
    <row r="693" spans="1:26" ht="14.25" hidden="1" customHeight="1" x14ac:dyDescent="0.2">
      <c r="A693" s="70"/>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row>
    <row r="694" spans="1:26" ht="14.25" hidden="1" customHeight="1" x14ac:dyDescent="0.2">
      <c r="A694" s="70"/>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row>
    <row r="695" spans="1:26" ht="14.25" hidden="1" customHeight="1" x14ac:dyDescent="0.2">
      <c r="A695" s="70"/>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row>
    <row r="696" spans="1:26" ht="14.25" hidden="1" customHeight="1" x14ac:dyDescent="0.2">
      <c r="A696" s="70"/>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row>
    <row r="697" spans="1:26" ht="14.25" hidden="1" customHeight="1" x14ac:dyDescent="0.2">
      <c r="A697" s="70"/>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row>
    <row r="698" spans="1:26" ht="14.25" hidden="1" customHeight="1" x14ac:dyDescent="0.2">
      <c r="A698" s="70"/>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row>
    <row r="699" spans="1:26" ht="14.25" hidden="1" customHeight="1" x14ac:dyDescent="0.2">
      <c r="A699" s="70"/>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row>
    <row r="700" spans="1:26" ht="14.25" hidden="1" customHeight="1" x14ac:dyDescent="0.2">
      <c r="A700" s="70"/>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row>
    <row r="701" spans="1:26" ht="14.25" hidden="1" customHeight="1" x14ac:dyDescent="0.2">
      <c r="A701" s="70"/>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row>
    <row r="702" spans="1:26" ht="14.25" hidden="1" customHeight="1" x14ac:dyDescent="0.2">
      <c r="A702" s="70"/>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row>
    <row r="703" spans="1:26" ht="14.25" hidden="1" customHeight="1" x14ac:dyDescent="0.2">
      <c r="A703" s="70"/>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row>
    <row r="704" spans="1:26" ht="14.25" hidden="1" customHeight="1" x14ac:dyDescent="0.2">
      <c r="A704" s="70"/>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row>
    <row r="705" spans="1:26" ht="14.25" hidden="1" customHeight="1" x14ac:dyDescent="0.2">
      <c r="A705" s="70"/>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row>
    <row r="706" spans="1:26" ht="14.25" hidden="1" customHeight="1" x14ac:dyDescent="0.2">
      <c r="A706" s="70"/>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row>
    <row r="707" spans="1:26" ht="14.25" hidden="1" customHeight="1" x14ac:dyDescent="0.2">
      <c r="A707" s="70"/>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row>
    <row r="708" spans="1:26" ht="14.25" hidden="1" customHeight="1" x14ac:dyDescent="0.2">
      <c r="A708" s="70"/>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row>
    <row r="709" spans="1:26" ht="14.25" hidden="1" customHeight="1" x14ac:dyDescent="0.2">
      <c r="A709" s="70"/>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row>
    <row r="710" spans="1:26" ht="14.25" hidden="1" customHeight="1" x14ac:dyDescent="0.2">
      <c r="A710" s="70"/>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row>
    <row r="711" spans="1:26" ht="14.25" hidden="1" customHeight="1" x14ac:dyDescent="0.2">
      <c r="A711" s="70"/>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row>
    <row r="712" spans="1:26" ht="14.25" hidden="1" customHeight="1" x14ac:dyDescent="0.2">
      <c r="A712" s="70"/>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row>
    <row r="713" spans="1:26" ht="14.25" hidden="1" customHeight="1" x14ac:dyDescent="0.2">
      <c r="A713" s="70"/>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row>
    <row r="714" spans="1:26" ht="14.25" hidden="1" customHeight="1" x14ac:dyDescent="0.2">
      <c r="A714" s="70"/>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row>
    <row r="715" spans="1:26" ht="14.25" hidden="1" customHeight="1" x14ac:dyDescent="0.2">
      <c r="A715" s="70"/>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row>
    <row r="716" spans="1:26" ht="14.25" hidden="1" customHeight="1" x14ac:dyDescent="0.2">
      <c r="A716" s="70"/>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row>
    <row r="717" spans="1:26" ht="14.25" hidden="1" customHeight="1" x14ac:dyDescent="0.2">
      <c r="A717" s="70"/>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row>
    <row r="718" spans="1:26" ht="14.25" hidden="1" customHeight="1" x14ac:dyDescent="0.2">
      <c r="A718" s="70"/>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row>
    <row r="719" spans="1:26" ht="14.25" hidden="1" customHeight="1" x14ac:dyDescent="0.2">
      <c r="A719" s="70"/>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row>
    <row r="720" spans="1:26" ht="14.25" hidden="1" customHeight="1" x14ac:dyDescent="0.2">
      <c r="A720" s="70"/>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row>
    <row r="721" spans="1:26" ht="14.25" hidden="1" customHeight="1" x14ac:dyDescent="0.2">
      <c r="A721" s="70"/>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row>
    <row r="722" spans="1:26" ht="14.25" hidden="1" customHeight="1" x14ac:dyDescent="0.2">
      <c r="A722" s="70"/>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row>
    <row r="723" spans="1:26" ht="14.25" hidden="1" customHeight="1" x14ac:dyDescent="0.2">
      <c r="A723" s="70"/>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row>
    <row r="724" spans="1:26" ht="14.25" hidden="1" customHeight="1" x14ac:dyDescent="0.2">
      <c r="A724" s="70"/>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row>
    <row r="725" spans="1:26" ht="14.25" hidden="1" customHeight="1" x14ac:dyDescent="0.2">
      <c r="A725" s="70"/>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row>
    <row r="726" spans="1:26" ht="14.25" hidden="1" customHeight="1" x14ac:dyDescent="0.2">
      <c r="A726" s="70"/>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row>
    <row r="727" spans="1:26" ht="14.25" hidden="1" customHeight="1" x14ac:dyDescent="0.2">
      <c r="A727" s="70"/>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row>
    <row r="728" spans="1:26" ht="14.25" hidden="1" customHeight="1" x14ac:dyDescent="0.2">
      <c r="A728" s="70"/>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row>
    <row r="729" spans="1:26" ht="14.25" hidden="1" customHeight="1" x14ac:dyDescent="0.2">
      <c r="A729" s="70"/>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row>
    <row r="730" spans="1:26" ht="14.25" hidden="1" customHeight="1" x14ac:dyDescent="0.2">
      <c r="A730" s="70"/>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row>
    <row r="731" spans="1:26" ht="14.25" hidden="1" customHeight="1" x14ac:dyDescent="0.2">
      <c r="A731" s="70"/>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row>
    <row r="732" spans="1:26" ht="14.25" hidden="1" customHeight="1" x14ac:dyDescent="0.2">
      <c r="A732" s="70"/>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row>
    <row r="733" spans="1:26" ht="14.25" hidden="1" customHeight="1" x14ac:dyDescent="0.2">
      <c r="A733" s="70"/>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row>
    <row r="734" spans="1:26" ht="14.25" hidden="1" customHeight="1" x14ac:dyDescent="0.2">
      <c r="A734" s="70"/>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row>
    <row r="735" spans="1:26" ht="14.25" hidden="1" customHeight="1" x14ac:dyDescent="0.2">
      <c r="A735" s="70"/>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row>
    <row r="736" spans="1:26" ht="14.25" hidden="1" customHeight="1" x14ac:dyDescent="0.2">
      <c r="A736" s="70"/>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row>
    <row r="737" spans="1:26" ht="14.25" hidden="1" customHeight="1" x14ac:dyDescent="0.2">
      <c r="A737" s="70"/>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row>
    <row r="738" spans="1:26" ht="14.25" hidden="1" customHeight="1" x14ac:dyDescent="0.2">
      <c r="A738" s="70"/>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row>
    <row r="739" spans="1:26" ht="14.25" hidden="1" customHeight="1" x14ac:dyDescent="0.2">
      <c r="A739" s="70"/>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row>
    <row r="740" spans="1:26" ht="14.25" hidden="1" customHeight="1" x14ac:dyDescent="0.2">
      <c r="A740" s="70"/>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row>
    <row r="741" spans="1:26" ht="14.25" hidden="1" customHeight="1" x14ac:dyDescent="0.2">
      <c r="A741" s="70"/>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row>
    <row r="742" spans="1:26" ht="14.25" hidden="1" customHeight="1" x14ac:dyDescent="0.2">
      <c r="A742" s="70"/>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row>
    <row r="743" spans="1:26" ht="14.25" hidden="1" customHeight="1" x14ac:dyDescent="0.2">
      <c r="A743" s="70"/>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row>
    <row r="744" spans="1:26" ht="14.25" hidden="1" customHeight="1" x14ac:dyDescent="0.2">
      <c r="A744" s="70"/>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row>
    <row r="745" spans="1:26" ht="14.25" hidden="1" customHeight="1" x14ac:dyDescent="0.2">
      <c r="A745" s="70"/>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row>
    <row r="746" spans="1:26" ht="14.25" hidden="1" customHeight="1" x14ac:dyDescent="0.2">
      <c r="A746" s="70"/>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row>
    <row r="747" spans="1:26" ht="14.25" hidden="1" customHeight="1" x14ac:dyDescent="0.2">
      <c r="A747" s="70"/>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row>
    <row r="748" spans="1:26" ht="14.25" hidden="1" customHeight="1" x14ac:dyDescent="0.2">
      <c r="A748" s="70"/>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row>
    <row r="749" spans="1:26" ht="14.25" hidden="1" customHeight="1" x14ac:dyDescent="0.2">
      <c r="A749" s="70"/>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row>
    <row r="750" spans="1:26" ht="14.25" hidden="1" customHeight="1" x14ac:dyDescent="0.2">
      <c r="A750" s="70"/>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row>
    <row r="751" spans="1:26" ht="14.25" hidden="1" customHeight="1" x14ac:dyDescent="0.2">
      <c r="A751" s="70"/>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row>
    <row r="752" spans="1:26" ht="14.25" hidden="1" customHeight="1" x14ac:dyDescent="0.2">
      <c r="A752" s="70"/>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row>
    <row r="753" spans="1:26" ht="14.25" hidden="1" customHeight="1" x14ac:dyDescent="0.2">
      <c r="A753" s="70"/>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row>
    <row r="754" spans="1:26" ht="14.25" hidden="1" customHeight="1" x14ac:dyDescent="0.2">
      <c r="A754" s="70"/>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row>
    <row r="755" spans="1:26" ht="14.25" hidden="1" customHeight="1" x14ac:dyDescent="0.2">
      <c r="A755" s="70"/>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row>
    <row r="756" spans="1:26" ht="14.25" hidden="1" customHeight="1" x14ac:dyDescent="0.2">
      <c r="A756" s="70"/>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row>
    <row r="757" spans="1:26" ht="14.25" hidden="1" customHeight="1" x14ac:dyDescent="0.2">
      <c r="A757" s="70"/>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row>
    <row r="758" spans="1:26" ht="14.25" hidden="1" customHeight="1" x14ac:dyDescent="0.2">
      <c r="A758" s="70"/>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row>
    <row r="759" spans="1:26" ht="14.25" hidden="1" customHeight="1" x14ac:dyDescent="0.2">
      <c r="A759" s="70"/>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row>
    <row r="760" spans="1:26" ht="14.25" hidden="1" customHeight="1" x14ac:dyDescent="0.2">
      <c r="A760" s="70"/>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row>
    <row r="761" spans="1:26" ht="14.25" hidden="1" customHeight="1" x14ac:dyDescent="0.2">
      <c r="A761" s="70"/>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row>
    <row r="762" spans="1:26" ht="14.25" hidden="1" customHeight="1" x14ac:dyDescent="0.2">
      <c r="A762" s="70"/>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row>
    <row r="763" spans="1:26" ht="14.25" hidden="1" customHeight="1" x14ac:dyDescent="0.2">
      <c r="A763" s="70"/>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row>
    <row r="764" spans="1:26" ht="14.25" hidden="1" customHeight="1" x14ac:dyDescent="0.2">
      <c r="A764" s="70"/>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row>
    <row r="765" spans="1:26" ht="14.25" hidden="1" customHeight="1" x14ac:dyDescent="0.2">
      <c r="A765" s="70"/>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row>
    <row r="766" spans="1:26" ht="14.25" hidden="1" customHeight="1" x14ac:dyDescent="0.2">
      <c r="A766" s="70"/>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row>
    <row r="767" spans="1:26" ht="14.25" hidden="1" customHeight="1" x14ac:dyDescent="0.2">
      <c r="A767" s="70"/>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row>
    <row r="768" spans="1:26" ht="14.25" hidden="1" customHeight="1" x14ac:dyDescent="0.2">
      <c r="A768" s="70"/>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row>
    <row r="769" spans="1:26" ht="14.25" hidden="1" customHeight="1" x14ac:dyDescent="0.2">
      <c r="A769" s="70"/>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row>
    <row r="770" spans="1:26" ht="14.25" hidden="1" customHeight="1" x14ac:dyDescent="0.2">
      <c r="A770" s="70"/>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row>
    <row r="771" spans="1:26" ht="14.25" hidden="1" customHeight="1" x14ac:dyDescent="0.2">
      <c r="A771" s="70"/>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row>
    <row r="772" spans="1:26" ht="14.25" hidden="1" customHeight="1" x14ac:dyDescent="0.2">
      <c r="A772" s="70"/>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row>
    <row r="773" spans="1:26" ht="14.25" hidden="1" customHeight="1" x14ac:dyDescent="0.2">
      <c r="A773" s="70"/>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row>
    <row r="774" spans="1:26" ht="14.25" hidden="1" customHeight="1" x14ac:dyDescent="0.2">
      <c r="A774" s="70"/>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row>
    <row r="775" spans="1:26" ht="14.25" hidden="1" customHeight="1" x14ac:dyDescent="0.2">
      <c r="A775" s="70"/>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row>
    <row r="776" spans="1:26" ht="14.25" hidden="1" customHeight="1" x14ac:dyDescent="0.2">
      <c r="A776" s="70"/>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row>
    <row r="777" spans="1:26" ht="14.25" hidden="1" customHeight="1" x14ac:dyDescent="0.2">
      <c r="A777" s="70"/>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row>
    <row r="778" spans="1:26" ht="14.25" hidden="1" customHeight="1" x14ac:dyDescent="0.2">
      <c r="A778" s="70"/>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row>
    <row r="779" spans="1:26" ht="14.25" hidden="1" customHeight="1" x14ac:dyDescent="0.2">
      <c r="A779" s="70"/>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row>
    <row r="780" spans="1:26" ht="14.25" hidden="1" customHeight="1" x14ac:dyDescent="0.2">
      <c r="A780" s="70"/>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row>
    <row r="781" spans="1:26" ht="14.25" hidden="1" customHeight="1" x14ac:dyDescent="0.2">
      <c r="A781" s="70"/>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row>
    <row r="782" spans="1:26" ht="14.25" hidden="1" customHeight="1" x14ac:dyDescent="0.2">
      <c r="A782" s="70"/>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row>
    <row r="783" spans="1:26" ht="14.25" hidden="1" customHeight="1" x14ac:dyDescent="0.2">
      <c r="A783" s="70"/>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row>
    <row r="784" spans="1:26" ht="14.25" hidden="1" customHeight="1" x14ac:dyDescent="0.2">
      <c r="A784" s="70"/>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row>
    <row r="785" spans="1:26" ht="14.25" hidden="1" customHeight="1" x14ac:dyDescent="0.2">
      <c r="A785" s="70"/>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row>
    <row r="786" spans="1:26" ht="14.25" hidden="1" customHeight="1" x14ac:dyDescent="0.2">
      <c r="A786" s="70"/>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row>
    <row r="787" spans="1:26" ht="14.25" hidden="1" customHeight="1" x14ac:dyDescent="0.2">
      <c r="A787" s="70"/>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row>
    <row r="788" spans="1:26" ht="14.25" hidden="1" customHeight="1" x14ac:dyDescent="0.2">
      <c r="A788" s="70"/>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row>
    <row r="789" spans="1:26" ht="14.25" hidden="1" customHeight="1" x14ac:dyDescent="0.2">
      <c r="A789" s="70"/>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row>
    <row r="790" spans="1:26" ht="14.25" hidden="1" customHeight="1" x14ac:dyDescent="0.2">
      <c r="A790" s="70"/>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row>
    <row r="791" spans="1:26" ht="14.25" hidden="1" customHeight="1" x14ac:dyDescent="0.2">
      <c r="A791" s="70"/>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row>
    <row r="792" spans="1:26" ht="14.25" hidden="1" customHeight="1" x14ac:dyDescent="0.2">
      <c r="A792" s="70"/>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row>
    <row r="793" spans="1:26" ht="14.25" hidden="1" customHeight="1" x14ac:dyDescent="0.2">
      <c r="A793" s="70"/>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row>
    <row r="794" spans="1:26" ht="14.25" hidden="1" customHeight="1" x14ac:dyDescent="0.2">
      <c r="A794" s="70"/>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row>
    <row r="795" spans="1:26" ht="14.25" hidden="1" customHeight="1" x14ac:dyDescent="0.2">
      <c r="A795" s="70"/>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row>
    <row r="796" spans="1:26" ht="14.25" hidden="1" customHeight="1" x14ac:dyDescent="0.2">
      <c r="A796" s="70"/>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row>
    <row r="797" spans="1:26" ht="14.25" hidden="1" customHeight="1" x14ac:dyDescent="0.2">
      <c r="A797" s="70"/>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row>
    <row r="798" spans="1:26" ht="14.25" hidden="1" customHeight="1" x14ac:dyDescent="0.2">
      <c r="A798" s="70"/>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row>
    <row r="799" spans="1:26" ht="14.25" hidden="1" customHeight="1" x14ac:dyDescent="0.2">
      <c r="A799" s="70"/>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row>
    <row r="800" spans="1:26" ht="14.25" hidden="1" customHeight="1" x14ac:dyDescent="0.2">
      <c r="A800" s="70"/>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row>
    <row r="801" spans="1:26" ht="14.25" hidden="1" customHeight="1" x14ac:dyDescent="0.2">
      <c r="A801" s="70"/>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row>
    <row r="802" spans="1:26" ht="14.25" hidden="1" customHeight="1" x14ac:dyDescent="0.2">
      <c r="A802" s="70"/>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row>
    <row r="803" spans="1:26" ht="14.25" hidden="1" customHeight="1" x14ac:dyDescent="0.2">
      <c r="A803" s="70"/>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row>
    <row r="804" spans="1:26" ht="14.25" hidden="1" customHeight="1" x14ac:dyDescent="0.2">
      <c r="A804" s="70"/>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row>
    <row r="805" spans="1:26" ht="14.25" hidden="1" customHeight="1" x14ac:dyDescent="0.2">
      <c r="A805" s="70"/>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row>
    <row r="806" spans="1:26" ht="14.25" hidden="1" customHeight="1" x14ac:dyDescent="0.2">
      <c r="A806" s="70"/>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row>
    <row r="807" spans="1:26" ht="14.25" hidden="1" customHeight="1" x14ac:dyDescent="0.2">
      <c r="A807" s="70"/>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row>
    <row r="808" spans="1:26" ht="14.25" hidden="1" customHeight="1" x14ac:dyDescent="0.2">
      <c r="A808" s="70"/>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row>
    <row r="809" spans="1:26" ht="14.25" hidden="1" customHeight="1" x14ac:dyDescent="0.2">
      <c r="A809" s="70"/>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row>
    <row r="810" spans="1:26" ht="14.25" hidden="1" customHeight="1" x14ac:dyDescent="0.2">
      <c r="A810" s="70"/>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row>
    <row r="811" spans="1:26" ht="14.25" hidden="1" customHeight="1" x14ac:dyDescent="0.2">
      <c r="A811" s="70"/>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row>
    <row r="812" spans="1:26" ht="14.25" hidden="1" customHeight="1" x14ac:dyDescent="0.2">
      <c r="A812" s="70"/>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row>
    <row r="813" spans="1:26" ht="14.25" hidden="1" customHeight="1" x14ac:dyDescent="0.2">
      <c r="A813" s="70"/>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row>
    <row r="814" spans="1:26" ht="14.25" hidden="1" customHeight="1" x14ac:dyDescent="0.2">
      <c r="A814" s="70"/>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row>
    <row r="815" spans="1:26" ht="14.25" hidden="1" customHeight="1" x14ac:dyDescent="0.2">
      <c r="A815" s="70"/>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row>
    <row r="816" spans="1:26" ht="14.25" hidden="1" customHeight="1" x14ac:dyDescent="0.2">
      <c r="A816" s="70"/>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row>
    <row r="817" spans="1:26" ht="14.25" hidden="1" customHeight="1" x14ac:dyDescent="0.2">
      <c r="A817" s="70"/>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row>
    <row r="818" spans="1:26" ht="14.25" hidden="1" customHeight="1" x14ac:dyDescent="0.2">
      <c r="A818" s="70"/>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row>
    <row r="819" spans="1:26" ht="14.25" hidden="1" customHeight="1" x14ac:dyDescent="0.2">
      <c r="A819" s="70"/>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row>
    <row r="820" spans="1:26" ht="14.25" hidden="1" customHeight="1" x14ac:dyDescent="0.2">
      <c r="A820" s="70"/>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row>
    <row r="821" spans="1:26" ht="14.25" hidden="1" customHeight="1" x14ac:dyDescent="0.2">
      <c r="A821" s="70"/>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row>
    <row r="822" spans="1:26" ht="14.25" hidden="1" customHeight="1" x14ac:dyDescent="0.2">
      <c r="A822" s="70"/>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row>
    <row r="823" spans="1:26" ht="14.25" hidden="1" customHeight="1" x14ac:dyDescent="0.2">
      <c r="A823" s="70"/>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row>
    <row r="824" spans="1:26" ht="14.25" hidden="1" customHeight="1" x14ac:dyDescent="0.2">
      <c r="A824" s="70"/>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row>
    <row r="825" spans="1:26" ht="14.25" hidden="1" customHeight="1" x14ac:dyDescent="0.2">
      <c r="A825" s="70"/>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row>
    <row r="826" spans="1:26" ht="14.25" hidden="1" customHeight="1" x14ac:dyDescent="0.2">
      <c r="A826" s="70"/>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row>
    <row r="827" spans="1:26" ht="14.25" hidden="1" customHeight="1" x14ac:dyDescent="0.2">
      <c r="A827" s="70"/>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row>
    <row r="828" spans="1:26" ht="14.25" hidden="1" customHeight="1" x14ac:dyDescent="0.2">
      <c r="A828" s="70"/>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row>
    <row r="829" spans="1:26" ht="14.25" hidden="1" customHeight="1" x14ac:dyDescent="0.2">
      <c r="A829" s="70"/>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row>
    <row r="830" spans="1:26" ht="14.25" hidden="1" customHeight="1" x14ac:dyDescent="0.2">
      <c r="A830" s="70"/>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row>
    <row r="831" spans="1:26" ht="14.25" hidden="1" customHeight="1" x14ac:dyDescent="0.2">
      <c r="A831" s="70"/>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row>
    <row r="832" spans="1:26" ht="14.25" hidden="1" customHeight="1" x14ac:dyDescent="0.2">
      <c r="A832" s="70"/>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row>
    <row r="833" spans="1:26" ht="14.25" hidden="1" customHeight="1" x14ac:dyDescent="0.2">
      <c r="A833" s="70"/>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row>
    <row r="834" spans="1:26" ht="14.25" hidden="1" customHeight="1" x14ac:dyDescent="0.2">
      <c r="A834" s="70"/>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row>
    <row r="835" spans="1:26" ht="14.25" hidden="1" customHeight="1" x14ac:dyDescent="0.2">
      <c r="A835" s="70"/>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row>
    <row r="836" spans="1:26" ht="14.25" hidden="1" customHeight="1" x14ac:dyDescent="0.2">
      <c r="A836" s="70"/>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row>
    <row r="837" spans="1:26" ht="14.25" hidden="1" customHeight="1" x14ac:dyDescent="0.2">
      <c r="A837" s="70"/>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row>
    <row r="838" spans="1:26" ht="14.25" hidden="1" customHeight="1" x14ac:dyDescent="0.2">
      <c r="A838" s="70"/>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row>
    <row r="839" spans="1:26" ht="14.25" hidden="1" customHeight="1" x14ac:dyDescent="0.2">
      <c r="A839" s="70"/>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row>
    <row r="840" spans="1:26" ht="14.25" hidden="1" customHeight="1" x14ac:dyDescent="0.2">
      <c r="A840" s="70"/>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row>
    <row r="841" spans="1:26" ht="14.25" hidden="1" customHeight="1" x14ac:dyDescent="0.2">
      <c r="A841" s="70"/>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row>
    <row r="842" spans="1:26" ht="14.25" hidden="1" customHeight="1" x14ac:dyDescent="0.2">
      <c r="A842" s="70"/>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row>
    <row r="843" spans="1:26" ht="14.25" hidden="1" customHeight="1" x14ac:dyDescent="0.2">
      <c r="A843" s="70"/>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row>
    <row r="844" spans="1:26" ht="14.25" hidden="1" customHeight="1" x14ac:dyDescent="0.2">
      <c r="A844" s="70"/>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row>
    <row r="845" spans="1:26" ht="14.25" hidden="1" customHeight="1" x14ac:dyDescent="0.2">
      <c r="A845" s="70"/>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row>
    <row r="846" spans="1:26" ht="14.25" hidden="1" customHeight="1" x14ac:dyDescent="0.2">
      <c r="A846" s="70"/>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row>
    <row r="847" spans="1:26" ht="14.25" hidden="1" customHeight="1" x14ac:dyDescent="0.2">
      <c r="A847" s="70"/>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row>
    <row r="848" spans="1:26" ht="14.25" hidden="1" customHeight="1" x14ac:dyDescent="0.2">
      <c r="A848" s="70"/>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row>
    <row r="849" spans="1:26" ht="14.25" hidden="1" customHeight="1" x14ac:dyDescent="0.2">
      <c r="A849" s="70"/>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row>
    <row r="850" spans="1:26" ht="14.25" hidden="1" customHeight="1" x14ac:dyDescent="0.2">
      <c r="A850" s="70"/>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row>
    <row r="851" spans="1:26" ht="14.25" hidden="1" customHeight="1" x14ac:dyDescent="0.2">
      <c r="A851" s="70"/>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row>
    <row r="852" spans="1:26" ht="14.25" hidden="1" customHeight="1" x14ac:dyDescent="0.2">
      <c r="A852" s="70"/>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row>
    <row r="853" spans="1:26" ht="14.25" hidden="1" customHeight="1" x14ac:dyDescent="0.2">
      <c r="A853" s="70"/>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row>
    <row r="854" spans="1:26" ht="14.25" hidden="1" customHeight="1" x14ac:dyDescent="0.2">
      <c r="A854" s="70"/>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row>
    <row r="855" spans="1:26" ht="14.25" hidden="1" customHeight="1" x14ac:dyDescent="0.2">
      <c r="A855" s="70"/>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row>
    <row r="856" spans="1:26" ht="14.25" hidden="1" customHeight="1" x14ac:dyDescent="0.2">
      <c r="A856" s="70"/>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row>
    <row r="857" spans="1:26" ht="14.25" hidden="1" customHeight="1" x14ac:dyDescent="0.2">
      <c r="A857" s="70"/>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row>
    <row r="858" spans="1:26" ht="14.25" hidden="1" customHeight="1" x14ac:dyDescent="0.2">
      <c r="A858" s="70"/>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row>
    <row r="859" spans="1:26" ht="14.25" hidden="1" customHeight="1" x14ac:dyDescent="0.2">
      <c r="A859" s="70"/>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row>
    <row r="860" spans="1:26" ht="14.25" hidden="1" customHeight="1" x14ac:dyDescent="0.2">
      <c r="A860" s="70"/>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row>
    <row r="861" spans="1:26" ht="14.25" hidden="1" customHeight="1" x14ac:dyDescent="0.2">
      <c r="A861" s="70"/>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row>
    <row r="862" spans="1:26" ht="14.25" hidden="1" customHeight="1" x14ac:dyDescent="0.2">
      <c r="A862" s="70"/>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row>
    <row r="863" spans="1:26" ht="14.25" hidden="1" customHeight="1" x14ac:dyDescent="0.2">
      <c r="A863" s="70"/>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row>
    <row r="864" spans="1:26" ht="14.25" hidden="1" customHeight="1" x14ac:dyDescent="0.2">
      <c r="A864" s="70"/>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row>
    <row r="865" spans="1:26" ht="14.25" hidden="1" customHeight="1" x14ac:dyDescent="0.2">
      <c r="A865" s="70"/>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row>
    <row r="866" spans="1:26" ht="14.25" hidden="1" customHeight="1" x14ac:dyDescent="0.2">
      <c r="A866" s="70"/>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row>
    <row r="867" spans="1:26" ht="14.25" hidden="1" customHeight="1" x14ac:dyDescent="0.2">
      <c r="A867" s="70"/>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row>
    <row r="868" spans="1:26" ht="14.25" hidden="1" customHeight="1" x14ac:dyDescent="0.2">
      <c r="A868" s="70"/>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row>
    <row r="869" spans="1:26" ht="14.25" hidden="1" customHeight="1" x14ac:dyDescent="0.2">
      <c r="A869" s="70"/>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row>
    <row r="870" spans="1:26" ht="14.25" hidden="1" customHeight="1" x14ac:dyDescent="0.2">
      <c r="A870" s="70"/>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row>
    <row r="871" spans="1:26" ht="14.25" hidden="1" customHeight="1" x14ac:dyDescent="0.2">
      <c r="A871" s="70"/>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row>
    <row r="872" spans="1:26" ht="14.25" hidden="1" customHeight="1" x14ac:dyDescent="0.2">
      <c r="A872" s="70"/>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row>
    <row r="873" spans="1:26" ht="14.25" hidden="1" customHeight="1" x14ac:dyDescent="0.2">
      <c r="A873" s="70"/>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row>
    <row r="874" spans="1:26" ht="14.25" hidden="1" customHeight="1" x14ac:dyDescent="0.2">
      <c r="A874" s="70"/>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row>
    <row r="875" spans="1:26" ht="14.25" hidden="1" customHeight="1" x14ac:dyDescent="0.2">
      <c r="A875" s="70"/>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row>
    <row r="876" spans="1:26" ht="14.25" hidden="1" customHeight="1" x14ac:dyDescent="0.2">
      <c r="A876" s="70"/>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row>
    <row r="877" spans="1:26" ht="14.25" hidden="1" customHeight="1" x14ac:dyDescent="0.2">
      <c r="A877" s="70"/>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row>
    <row r="878" spans="1:26" ht="14.25" hidden="1" customHeight="1" x14ac:dyDescent="0.2">
      <c r="A878" s="70"/>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row>
    <row r="879" spans="1:26" ht="14.25" hidden="1" customHeight="1" x14ac:dyDescent="0.2">
      <c r="A879" s="70"/>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row>
    <row r="880" spans="1:26" ht="14.25" hidden="1" customHeight="1" x14ac:dyDescent="0.2">
      <c r="A880" s="70"/>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row>
    <row r="881" spans="1:26" ht="14.25" hidden="1" customHeight="1" x14ac:dyDescent="0.2">
      <c r="A881" s="70"/>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row>
    <row r="882" spans="1:26" ht="14.25" hidden="1" customHeight="1" x14ac:dyDescent="0.2">
      <c r="A882" s="70"/>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row>
    <row r="883" spans="1:26" ht="14.25" hidden="1" customHeight="1" x14ac:dyDescent="0.2">
      <c r="A883" s="70"/>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row>
    <row r="884" spans="1:26" ht="14.25" hidden="1" customHeight="1" x14ac:dyDescent="0.2">
      <c r="A884" s="70"/>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row>
    <row r="885" spans="1:26" ht="14.25" hidden="1" customHeight="1" x14ac:dyDescent="0.2">
      <c r="A885" s="70"/>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row>
    <row r="886" spans="1:26" ht="14.25" hidden="1" customHeight="1" x14ac:dyDescent="0.2">
      <c r="A886" s="70"/>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row>
    <row r="887" spans="1:26" ht="14.25" hidden="1" customHeight="1" x14ac:dyDescent="0.2">
      <c r="A887" s="70"/>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row>
    <row r="888" spans="1:26" ht="14.25" hidden="1" customHeight="1" x14ac:dyDescent="0.2">
      <c r="A888" s="70"/>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row>
    <row r="889" spans="1:26" ht="14.25" hidden="1" customHeight="1" x14ac:dyDescent="0.2">
      <c r="A889" s="70"/>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row>
    <row r="890" spans="1:26" ht="14.25" hidden="1" customHeight="1" x14ac:dyDescent="0.2">
      <c r="A890" s="70"/>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row>
    <row r="891" spans="1:26" ht="14.25" hidden="1" customHeight="1" x14ac:dyDescent="0.2">
      <c r="A891" s="70"/>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row>
    <row r="892" spans="1:26" ht="14.25" hidden="1" customHeight="1" x14ac:dyDescent="0.2">
      <c r="A892" s="70"/>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row>
    <row r="893" spans="1:26" ht="14.25" hidden="1" customHeight="1" x14ac:dyDescent="0.2">
      <c r="A893" s="70"/>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row>
    <row r="894" spans="1:26" ht="14.25" hidden="1" customHeight="1" x14ac:dyDescent="0.2">
      <c r="A894" s="70"/>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row>
    <row r="895" spans="1:26" ht="14.25" hidden="1" customHeight="1" x14ac:dyDescent="0.2">
      <c r="A895" s="70"/>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row>
    <row r="896" spans="1:26" ht="14.25" hidden="1" customHeight="1" x14ac:dyDescent="0.2">
      <c r="A896" s="70"/>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row>
    <row r="897" spans="1:26" ht="14.25" hidden="1" customHeight="1" x14ac:dyDescent="0.2">
      <c r="A897" s="70"/>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row>
    <row r="898" spans="1:26" ht="14.25" hidden="1" customHeight="1" x14ac:dyDescent="0.2">
      <c r="A898" s="70"/>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row>
    <row r="899" spans="1:26" ht="14.25" hidden="1" customHeight="1" x14ac:dyDescent="0.2">
      <c r="A899" s="70"/>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row>
    <row r="900" spans="1:26" ht="14.25" hidden="1" customHeight="1" x14ac:dyDescent="0.2">
      <c r="A900" s="70"/>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row>
    <row r="901" spans="1:26" ht="14.25" hidden="1" customHeight="1" x14ac:dyDescent="0.2">
      <c r="A901" s="70"/>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row>
    <row r="902" spans="1:26" ht="14.25" hidden="1" customHeight="1" x14ac:dyDescent="0.2">
      <c r="A902" s="70"/>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row>
    <row r="903" spans="1:26" ht="14.25" hidden="1" customHeight="1" x14ac:dyDescent="0.2">
      <c r="A903" s="70"/>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row>
    <row r="904" spans="1:26" ht="14.25" hidden="1" customHeight="1" x14ac:dyDescent="0.2">
      <c r="A904" s="70"/>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row>
    <row r="905" spans="1:26" ht="14.25" hidden="1" customHeight="1" x14ac:dyDescent="0.2">
      <c r="A905" s="70"/>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row>
    <row r="906" spans="1:26" ht="14.25" hidden="1" customHeight="1" x14ac:dyDescent="0.2">
      <c r="A906" s="70"/>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row>
    <row r="907" spans="1:26" ht="14.25" hidden="1" customHeight="1" x14ac:dyDescent="0.2">
      <c r="A907" s="70"/>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row>
    <row r="908" spans="1:26" ht="14.25" hidden="1" customHeight="1" x14ac:dyDescent="0.2">
      <c r="A908" s="70"/>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row>
    <row r="909" spans="1:26" ht="14.25" hidden="1" customHeight="1" x14ac:dyDescent="0.2">
      <c r="A909" s="70"/>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row>
    <row r="910" spans="1:26" ht="14.25" hidden="1" customHeight="1" x14ac:dyDescent="0.2">
      <c r="A910" s="70"/>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row>
    <row r="911" spans="1:26" ht="14.25" hidden="1" customHeight="1" x14ac:dyDescent="0.2">
      <c r="A911" s="70"/>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row>
    <row r="912" spans="1:26" ht="14.25" hidden="1" customHeight="1" x14ac:dyDescent="0.2">
      <c r="A912" s="70"/>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row>
    <row r="913" spans="1:26" ht="14.25" hidden="1" customHeight="1" x14ac:dyDescent="0.2">
      <c r="A913" s="70"/>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row>
    <row r="914" spans="1:26" ht="14.25" hidden="1" customHeight="1" x14ac:dyDescent="0.2">
      <c r="A914" s="70"/>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row>
    <row r="915" spans="1:26" ht="14.25" hidden="1" customHeight="1" x14ac:dyDescent="0.2">
      <c r="A915" s="70"/>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row>
    <row r="916" spans="1:26" ht="14.25" hidden="1" customHeight="1" x14ac:dyDescent="0.2">
      <c r="A916" s="70"/>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row>
    <row r="917" spans="1:26" ht="14.25" hidden="1" customHeight="1" x14ac:dyDescent="0.2">
      <c r="A917" s="70"/>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row>
    <row r="918" spans="1:26" ht="14.25" hidden="1" customHeight="1" x14ac:dyDescent="0.2">
      <c r="A918" s="70"/>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row>
    <row r="919" spans="1:26" ht="14.25" hidden="1" customHeight="1" x14ac:dyDescent="0.2">
      <c r="A919" s="70"/>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row>
    <row r="920" spans="1:26" ht="14.25" hidden="1" customHeight="1" x14ac:dyDescent="0.2">
      <c r="A920" s="70"/>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row>
    <row r="921" spans="1:26" ht="14.25" hidden="1" customHeight="1" x14ac:dyDescent="0.2">
      <c r="A921" s="70"/>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row>
    <row r="922" spans="1:26" ht="14.25" hidden="1" customHeight="1" x14ac:dyDescent="0.2">
      <c r="A922" s="70"/>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row>
    <row r="923" spans="1:26" ht="14.25" hidden="1" customHeight="1" x14ac:dyDescent="0.2">
      <c r="A923" s="70"/>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row>
    <row r="924" spans="1:26" ht="14.25" hidden="1" customHeight="1" x14ac:dyDescent="0.2">
      <c r="A924" s="70"/>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row>
    <row r="925" spans="1:26" ht="14.25" hidden="1" customHeight="1" x14ac:dyDescent="0.2">
      <c r="A925" s="70"/>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row>
    <row r="926" spans="1:26" ht="14.25" hidden="1" customHeight="1" x14ac:dyDescent="0.2">
      <c r="A926" s="70"/>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row>
    <row r="927" spans="1:26" ht="14.25" hidden="1" customHeight="1" x14ac:dyDescent="0.2">
      <c r="A927" s="70"/>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row>
    <row r="928" spans="1:26" ht="14.25" hidden="1" customHeight="1" x14ac:dyDescent="0.2">
      <c r="A928" s="70"/>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row>
    <row r="929" spans="1:26" ht="14.25" hidden="1" customHeight="1" x14ac:dyDescent="0.2">
      <c r="A929" s="70"/>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row>
    <row r="930" spans="1:26" ht="14.25" hidden="1" customHeight="1" x14ac:dyDescent="0.2">
      <c r="A930" s="70"/>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row>
    <row r="931" spans="1:26" ht="14.25" hidden="1" customHeight="1" x14ac:dyDescent="0.2">
      <c r="A931" s="70"/>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row>
    <row r="932" spans="1:26" ht="14.25" hidden="1" customHeight="1" x14ac:dyDescent="0.2">
      <c r="A932" s="70"/>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row>
    <row r="933" spans="1:26" ht="14.25" hidden="1" customHeight="1" x14ac:dyDescent="0.2">
      <c r="A933" s="70"/>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row>
    <row r="934" spans="1:26" ht="14.25" hidden="1" customHeight="1" x14ac:dyDescent="0.2">
      <c r="A934" s="70"/>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row>
    <row r="935" spans="1:26" ht="14.25" hidden="1" customHeight="1" x14ac:dyDescent="0.2">
      <c r="A935" s="70"/>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row>
    <row r="936" spans="1:26" ht="14.25" hidden="1" customHeight="1" x14ac:dyDescent="0.2">
      <c r="A936" s="70"/>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row>
    <row r="937" spans="1:26" ht="14.25" hidden="1" customHeight="1" x14ac:dyDescent="0.2">
      <c r="A937" s="70"/>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row>
    <row r="938" spans="1:26" ht="14.25" hidden="1" customHeight="1" x14ac:dyDescent="0.2">
      <c r="A938" s="70"/>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row>
    <row r="939" spans="1:26" ht="14.25" hidden="1" customHeight="1" x14ac:dyDescent="0.2">
      <c r="A939" s="70"/>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row>
    <row r="940" spans="1:26" ht="14.25" hidden="1" customHeight="1" x14ac:dyDescent="0.2">
      <c r="A940" s="70"/>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row>
    <row r="941" spans="1:26" ht="14.25" hidden="1" customHeight="1" x14ac:dyDescent="0.2">
      <c r="A941" s="70"/>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row>
    <row r="942" spans="1:26" ht="14.25" hidden="1" customHeight="1" x14ac:dyDescent="0.2">
      <c r="A942" s="70"/>
      <c r="B942" s="70"/>
      <c r="C942" s="70"/>
      <c r="D942" s="70"/>
      <c r="E942" s="70"/>
      <c r="F942" s="70"/>
      <c r="G942" s="70"/>
      <c r="H942" s="70"/>
      <c r="I942" s="70"/>
      <c r="J942" s="70"/>
      <c r="K942" s="70"/>
      <c r="L942" s="70"/>
      <c r="M942" s="70"/>
      <c r="N942" s="70"/>
      <c r="O942" s="70"/>
      <c r="P942" s="70"/>
      <c r="Q942" s="70"/>
      <c r="R942" s="70"/>
      <c r="S942" s="70"/>
      <c r="T942" s="70"/>
      <c r="U942" s="70"/>
      <c r="V942" s="70"/>
      <c r="W942" s="70"/>
      <c r="X942" s="70"/>
      <c r="Y942" s="70"/>
      <c r="Z942" s="70"/>
    </row>
    <row r="943" spans="1:26" ht="14.25" hidden="1" customHeight="1" x14ac:dyDescent="0.2">
      <c r="A943" s="70"/>
      <c r="B943" s="70"/>
      <c r="C943" s="70"/>
      <c r="D943" s="70"/>
      <c r="E943" s="70"/>
      <c r="F943" s="70"/>
      <c r="G943" s="70"/>
      <c r="H943" s="70"/>
      <c r="I943" s="70"/>
      <c r="J943" s="70"/>
      <c r="K943" s="70"/>
      <c r="L943" s="70"/>
      <c r="M943" s="70"/>
      <c r="N943" s="70"/>
      <c r="O943" s="70"/>
      <c r="P943" s="70"/>
      <c r="Q943" s="70"/>
      <c r="R943" s="70"/>
      <c r="S943" s="70"/>
      <c r="T943" s="70"/>
      <c r="U943" s="70"/>
      <c r="V943" s="70"/>
      <c r="W943" s="70"/>
      <c r="X943" s="70"/>
      <c r="Y943" s="70"/>
      <c r="Z943" s="70"/>
    </row>
    <row r="944" spans="1:26" ht="14.25" hidden="1" customHeight="1" x14ac:dyDescent="0.2">
      <c r="A944" s="70"/>
      <c r="B944" s="70"/>
      <c r="C944" s="70"/>
      <c r="D944" s="70"/>
      <c r="E944" s="70"/>
      <c r="F944" s="70"/>
      <c r="G944" s="70"/>
      <c r="H944" s="70"/>
      <c r="I944" s="70"/>
      <c r="J944" s="70"/>
      <c r="K944" s="70"/>
      <c r="L944" s="70"/>
      <c r="M944" s="70"/>
      <c r="N944" s="70"/>
      <c r="O944" s="70"/>
      <c r="P944" s="70"/>
      <c r="Q944" s="70"/>
      <c r="R944" s="70"/>
      <c r="S944" s="70"/>
      <c r="T944" s="70"/>
      <c r="U944" s="70"/>
      <c r="V944" s="70"/>
      <c r="W944" s="70"/>
      <c r="X944" s="70"/>
      <c r="Y944" s="70"/>
      <c r="Z944" s="70"/>
    </row>
    <row r="945" spans="1:26" ht="14.25" hidden="1" customHeight="1" x14ac:dyDescent="0.2">
      <c r="A945" s="70"/>
      <c r="B945" s="70"/>
      <c r="C945" s="70"/>
      <c r="D945" s="70"/>
      <c r="E945" s="70"/>
      <c r="F945" s="70"/>
      <c r="G945" s="70"/>
      <c r="H945" s="70"/>
      <c r="I945" s="70"/>
      <c r="J945" s="70"/>
      <c r="K945" s="70"/>
      <c r="L945" s="70"/>
      <c r="M945" s="70"/>
      <c r="N945" s="70"/>
      <c r="O945" s="70"/>
      <c r="P945" s="70"/>
      <c r="Q945" s="70"/>
      <c r="R945" s="70"/>
      <c r="S945" s="70"/>
      <c r="T945" s="70"/>
      <c r="U945" s="70"/>
      <c r="V945" s="70"/>
      <c r="W945" s="70"/>
      <c r="X945" s="70"/>
      <c r="Y945" s="70"/>
      <c r="Z945" s="70"/>
    </row>
    <row r="946" spans="1:26" ht="14.25" hidden="1" customHeight="1" x14ac:dyDescent="0.2">
      <c r="A946" s="70"/>
      <c r="B946" s="70"/>
      <c r="C946" s="70"/>
      <c r="D946" s="70"/>
      <c r="E946" s="70"/>
      <c r="F946" s="70"/>
      <c r="G946" s="70"/>
      <c r="H946" s="70"/>
      <c r="I946" s="70"/>
      <c r="J946" s="70"/>
      <c r="K946" s="70"/>
      <c r="L946" s="70"/>
      <c r="M946" s="70"/>
      <c r="N946" s="70"/>
      <c r="O946" s="70"/>
      <c r="P946" s="70"/>
      <c r="Q946" s="70"/>
      <c r="R946" s="70"/>
      <c r="S946" s="70"/>
      <c r="T946" s="70"/>
      <c r="U946" s="70"/>
      <c r="V946" s="70"/>
      <c r="W946" s="70"/>
      <c r="X946" s="70"/>
      <c r="Y946" s="70"/>
      <c r="Z946" s="70"/>
    </row>
    <row r="947" spans="1:26" ht="14.25" hidden="1" customHeight="1" x14ac:dyDescent="0.2">
      <c r="A947" s="70"/>
      <c r="B947" s="70"/>
      <c r="C947" s="70"/>
      <c r="D947" s="70"/>
      <c r="E947" s="70"/>
      <c r="F947" s="70"/>
      <c r="G947" s="70"/>
      <c r="H947" s="70"/>
      <c r="I947" s="70"/>
      <c r="J947" s="70"/>
      <c r="K947" s="70"/>
      <c r="L947" s="70"/>
      <c r="M947" s="70"/>
      <c r="N947" s="70"/>
      <c r="O947" s="70"/>
      <c r="P947" s="70"/>
      <c r="Q947" s="70"/>
      <c r="R947" s="70"/>
      <c r="S947" s="70"/>
      <c r="T947" s="70"/>
      <c r="U947" s="70"/>
      <c r="V947" s="70"/>
      <c r="W947" s="70"/>
      <c r="X947" s="70"/>
      <c r="Y947" s="70"/>
      <c r="Z947" s="70"/>
    </row>
    <row r="948" spans="1:26" ht="14.25" hidden="1" customHeight="1" x14ac:dyDescent="0.2">
      <c r="A948" s="70"/>
      <c r="B948" s="70"/>
      <c r="C948" s="70"/>
      <c r="D948" s="70"/>
      <c r="E948" s="70"/>
      <c r="F948" s="70"/>
      <c r="G948" s="70"/>
      <c r="H948" s="70"/>
      <c r="I948" s="70"/>
      <c r="J948" s="70"/>
      <c r="K948" s="70"/>
      <c r="L948" s="70"/>
      <c r="M948" s="70"/>
      <c r="N948" s="70"/>
      <c r="O948" s="70"/>
      <c r="P948" s="70"/>
      <c r="Q948" s="70"/>
      <c r="R948" s="70"/>
      <c r="S948" s="70"/>
      <c r="T948" s="70"/>
      <c r="U948" s="70"/>
      <c r="V948" s="70"/>
      <c r="W948" s="70"/>
      <c r="X948" s="70"/>
      <c r="Y948" s="70"/>
      <c r="Z948" s="70"/>
    </row>
    <row r="949" spans="1:26" ht="14.25" hidden="1" customHeight="1" x14ac:dyDescent="0.2">
      <c r="A949" s="70"/>
      <c r="B949" s="70"/>
      <c r="C949" s="70"/>
      <c r="D949" s="70"/>
      <c r="E949" s="70"/>
      <c r="F949" s="70"/>
      <c r="G949" s="70"/>
      <c r="H949" s="70"/>
      <c r="I949" s="70"/>
      <c r="J949" s="70"/>
      <c r="K949" s="70"/>
      <c r="L949" s="70"/>
      <c r="M949" s="70"/>
      <c r="N949" s="70"/>
      <c r="O949" s="70"/>
      <c r="P949" s="70"/>
      <c r="Q949" s="70"/>
      <c r="R949" s="70"/>
      <c r="S949" s="70"/>
      <c r="T949" s="70"/>
      <c r="U949" s="70"/>
      <c r="V949" s="70"/>
      <c r="W949" s="70"/>
      <c r="X949" s="70"/>
      <c r="Y949" s="70"/>
      <c r="Z949" s="70"/>
    </row>
    <row r="950" spans="1:26" ht="14.25" hidden="1" customHeight="1" x14ac:dyDescent="0.2">
      <c r="A950" s="70"/>
      <c r="B950" s="70"/>
      <c r="C950" s="70"/>
      <c r="D950" s="70"/>
      <c r="E950" s="70"/>
      <c r="F950" s="70"/>
      <c r="G950" s="70"/>
      <c r="H950" s="70"/>
      <c r="I950" s="70"/>
      <c r="J950" s="70"/>
      <c r="K950" s="70"/>
      <c r="L950" s="70"/>
      <c r="M950" s="70"/>
      <c r="N950" s="70"/>
      <c r="O950" s="70"/>
      <c r="P950" s="70"/>
      <c r="Q950" s="70"/>
      <c r="R950" s="70"/>
      <c r="S950" s="70"/>
      <c r="T950" s="70"/>
      <c r="U950" s="70"/>
      <c r="V950" s="70"/>
      <c r="W950" s="70"/>
      <c r="X950" s="70"/>
      <c r="Y950" s="70"/>
      <c r="Z950" s="70"/>
    </row>
    <row r="951" spans="1:26" ht="14.25" hidden="1" customHeight="1" x14ac:dyDescent="0.2">
      <c r="A951" s="70"/>
      <c r="B951" s="70"/>
      <c r="C951" s="70"/>
      <c r="D951" s="70"/>
      <c r="E951" s="70"/>
      <c r="F951" s="70"/>
      <c r="G951" s="70"/>
      <c r="H951" s="70"/>
      <c r="I951" s="70"/>
      <c r="J951" s="70"/>
      <c r="K951" s="70"/>
      <c r="L951" s="70"/>
      <c r="M951" s="70"/>
      <c r="N951" s="70"/>
      <c r="O951" s="70"/>
      <c r="P951" s="70"/>
      <c r="Q951" s="70"/>
      <c r="R951" s="70"/>
      <c r="S951" s="70"/>
      <c r="T951" s="70"/>
      <c r="U951" s="70"/>
      <c r="V951" s="70"/>
      <c r="W951" s="70"/>
      <c r="X951" s="70"/>
      <c r="Y951" s="70"/>
      <c r="Z951" s="70"/>
    </row>
    <row r="952" spans="1:26" ht="14.25" hidden="1" customHeight="1" x14ac:dyDescent="0.2">
      <c r="A952" s="70"/>
      <c r="B952" s="70"/>
      <c r="C952" s="70"/>
      <c r="D952" s="70"/>
      <c r="E952" s="70"/>
      <c r="F952" s="70"/>
      <c r="G952" s="70"/>
      <c r="H952" s="70"/>
      <c r="I952" s="70"/>
      <c r="J952" s="70"/>
      <c r="K952" s="70"/>
      <c r="L952" s="70"/>
      <c r="M952" s="70"/>
      <c r="N952" s="70"/>
      <c r="O952" s="70"/>
      <c r="P952" s="70"/>
      <c r="Q952" s="70"/>
      <c r="R952" s="70"/>
      <c r="S952" s="70"/>
      <c r="T952" s="70"/>
      <c r="U952" s="70"/>
      <c r="V952" s="70"/>
      <c r="W952" s="70"/>
      <c r="X952" s="70"/>
      <c r="Y952" s="70"/>
      <c r="Z952" s="70"/>
    </row>
    <row r="953" spans="1:26" ht="14.25" hidden="1" customHeight="1" x14ac:dyDescent="0.2">
      <c r="A953" s="70"/>
      <c r="B953" s="70"/>
      <c r="C953" s="70"/>
      <c r="D953" s="70"/>
      <c r="E953" s="70"/>
      <c r="F953" s="70"/>
      <c r="G953" s="70"/>
      <c r="H953" s="70"/>
      <c r="I953" s="70"/>
      <c r="J953" s="70"/>
      <c r="K953" s="70"/>
      <c r="L953" s="70"/>
      <c r="M953" s="70"/>
      <c r="N953" s="70"/>
      <c r="O953" s="70"/>
      <c r="P953" s="70"/>
      <c r="Q953" s="70"/>
      <c r="R953" s="70"/>
      <c r="S953" s="70"/>
      <c r="T953" s="70"/>
      <c r="U953" s="70"/>
      <c r="V953" s="70"/>
      <c r="W953" s="70"/>
      <c r="X953" s="70"/>
      <c r="Y953" s="70"/>
      <c r="Z953" s="70"/>
    </row>
    <row r="954" spans="1:26" ht="14.25" hidden="1" customHeight="1" x14ac:dyDescent="0.2">
      <c r="A954" s="70"/>
      <c r="B954" s="70"/>
      <c r="C954" s="70"/>
      <c r="D954" s="70"/>
      <c r="E954" s="70"/>
      <c r="F954" s="70"/>
      <c r="G954" s="70"/>
      <c r="H954" s="70"/>
      <c r="I954" s="70"/>
      <c r="J954" s="70"/>
      <c r="K954" s="70"/>
      <c r="L954" s="70"/>
      <c r="M954" s="70"/>
      <c r="N954" s="70"/>
      <c r="O954" s="70"/>
      <c r="P954" s="70"/>
      <c r="Q954" s="70"/>
      <c r="R954" s="70"/>
      <c r="S954" s="70"/>
      <c r="T954" s="70"/>
      <c r="U954" s="70"/>
      <c r="V954" s="70"/>
      <c r="W954" s="70"/>
      <c r="X954" s="70"/>
      <c r="Y954" s="70"/>
      <c r="Z954" s="70"/>
    </row>
    <row r="955" spans="1:26" ht="14.25" hidden="1" customHeight="1" x14ac:dyDescent="0.2">
      <c r="A955" s="70"/>
      <c r="B955" s="70"/>
      <c r="C955" s="70"/>
      <c r="D955" s="70"/>
      <c r="E955" s="70"/>
      <c r="F955" s="70"/>
      <c r="G955" s="70"/>
      <c r="H955" s="70"/>
      <c r="I955" s="70"/>
      <c r="J955" s="70"/>
      <c r="K955" s="70"/>
      <c r="L955" s="70"/>
      <c r="M955" s="70"/>
      <c r="N955" s="70"/>
      <c r="O955" s="70"/>
      <c r="P955" s="70"/>
      <c r="Q955" s="70"/>
      <c r="R955" s="70"/>
      <c r="S955" s="70"/>
      <c r="T955" s="70"/>
      <c r="U955" s="70"/>
      <c r="V955" s="70"/>
      <c r="W955" s="70"/>
      <c r="X955" s="70"/>
      <c r="Y955" s="70"/>
      <c r="Z955" s="70"/>
    </row>
    <row r="956" spans="1:26" ht="14.25" hidden="1" customHeight="1" x14ac:dyDescent="0.2">
      <c r="A956" s="70"/>
      <c r="B956" s="70"/>
      <c r="C956" s="70"/>
      <c r="D956" s="70"/>
      <c r="E956" s="70"/>
      <c r="F956" s="70"/>
      <c r="G956" s="70"/>
      <c r="H956" s="70"/>
      <c r="I956" s="70"/>
      <c r="J956" s="70"/>
      <c r="K956" s="70"/>
      <c r="L956" s="70"/>
      <c r="M956" s="70"/>
      <c r="N956" s="70"/>
      <c r="O956" s="70"/>
      <c r="P956" s="70"/>
      <c r="Q956" s="70"/>
      <c r="R956" s="70"/>
      <c r="S956" s="70"/>
      <c r="T956" s="70"/>
      <c r="U956" s="70"/>
      <c r="V956" s="70"/>
      <c r="W956" s="70"/>
      <c r="X956" s="70"/>
      <c r="Y956" s="70"/>
      <c r="Z956" s="70"/>
    </row>
    <row r="957" spans="1:26" ht="14.25" hidden="1" customHeight="1" x14ac:dyDescent="0.2">
      <c r="A957" s="70"/>
      <c r="B957" s="70"/>
      <c r="C957" s="70"/>
      <c r="D957" s="70"/>
      <c r="E957" s="70"/>
      <c r="F957" s="70"/>
      <c r="G957" s="70"/>
      <c r="H957" s="70"/>
      <c r="I957" s="70"/>
      <c r="J957" s="70"/>
      <c r="K957" s="70"/>
      <c r="L957" s="70"/>
      <c r="M957" s="70"/>
      <c r="N957" s="70"/>
      <c r="O957" s="70"/>
      <c r="P957" s="70"/>
      <c r="Q957" s="70"/>
      <c r="R957" s="70"/>
      <c r="S957" s="70"/>
      <c r="T957" s="70"/>
      <c r="U957" s="70"/>
      <c r="V957" s="70"/>
      <c r="W957" s="70"/>
      <c r="X957" s="70"/>
      <c r="Y957" s="70"/>
      <c r="Z957" s="70"/>
    </row>
    <row r="958" spans="1:26" ht="14.25" hidden="1" customHeight="1" x14ac:dyDescent="0.2">
      <c r="A958" s="70"/>
      <c r="B958" s="70"/>
      <c r="C958" s="70"/>
      <c r="D958" s="70"/>
      <c r="E958" s="70"/>
      <c r="F958" s="70"/>
      <c r="G958" s="70"/>
      <c r="H958" s="70"/>
      <c r="I958" s="70"/>
      <c r="J958" s="70"/>
      <c r="K958" s="70"/>
      <c r="L958" s="70"/>
      <c r="M958" s="70"/>
      <c r="N958" s="70"/>
      <c r="O958" s="70"/>
      <c r="P958" s="70"/>
      <c r="Q958" s="70"/>
      <c r="R958" s="70"/>
      <c r="S958" s="70"/>
      <c r="T958" s="70"/>
      <c r="U958" s="70"/>
      <c r="V958" s="70"/>
      <c r="W958" s="70"/>
      <c r="X958" s="70"/>
      <c r="Y958" s="70"/>
      <c r="Z958" s="70"/>
    </row>
    <row r="959" spans="1:26" ht="14.25" hidden="1" customHeight="1" x14ac:dyDescent="0.2">
      <c r="A959" s="70"/>
      <c r="B959" s="70"/>
      <c r="C959" s="70"/>
      <c r="D959" s="70"/>
      <c r="E959" s="70"/>
      <c r="F959" s="70"/>
      <c r="G959" s="70"/>
      <c r="H959" s="70"/>
      <c r="I959" s="70"/>
      <c r="J959" s="70"/>
      <c r="K959" s="70"/>
      <c r="L959" s="70"/>
      <c r="M959" s="70"/>
      <c r="N959" s="70"/>
      <c r="O959" s="70"/>
      <c r="P959" s="70"/>
      <c r="Q959" s="70"/>
      <c r="R959" s="70"/>
      <c r="S959" s="70"/>
      <c r="T959" s="70"/>
      <c r="U959" s="70"/>
      <c r="V959" s="70"/>
      <c r="W959" s="70"/>
      <c r="X959" s="70"/>
      <c r="Y959" s="70"/>
      <c r="Z959" s="70"/>
    </row>
    <row r="960" spans="1:26" ht="14.25" hidden="1" customHeight="1" x14ac:dyDescent="0.2">
      <c r="A960" s="70"/>
      <c r="B960" s="70"/>
      <c r="C960" s="70"/>
      <c r="D960" s="70"/>
      <c r="E960" s="70"/>
      <c r="F960" s="70"/>
      <c r="G960" s="70"/>
      <c r="H960" s="70"/>
      <c r="I960" s="70"/>
      <c r="J960" s="70"/>
      <c r="K960" s="70"/>
      <c r="L960" s="70"/>
      <c r="M960" s="70"/>
      <c r="N960" s="70"/>
      <c r="O960" s="70"/>
      <c r="P960" s="70"/>
      <c r="Q960" s="70"/>
      <c r="R960" s="70"/>
      <c r="S960" s="70"/>
      <c r="T960" s="70"/>
      <c r="U960" s="70"/>
      <c r="V960" s="70"/>
      <c r="W960" s="70"/>
      <c r="X960" s="70"/>
      <c r="Y960" s="70"/>
      <c r="Z960" s="70"/>
    </row>
    <row r="961" spans="1:26" ht="14.25" hidden="1" customHeight="1" x14ac:dyDescent="0.2">
      <c r="A961" s="70"/>
      <c r="B961" s="70"/>
      <c r="C961" s="70"/>
      <c r="D961" s="70"/>
      <c r="E961" s="70"/>
      <c r="F961" s="70"/>
      <c r="G961" s="70"/>
      <c r="H961" s="70"/>
      <c r="I961" s="70"/>
      <c r="J961" s="70"/>
      <c r="K961" s="70"/>
      <c r="L961" s="70"/>
      <c r="M961" s="70"/>
      <c r="N961" s="70"/>
      <c r="O961" s="70"/>
      <c r="P961" s="70"/>
      <c r="Q961" s="70"/>
      <c r="R961" s="70"/>
      <c r="S961" s="70"/>
      <c r="T961" s="70"/>
      <c r="U961" s="70"/>
      <c r="V961" s="70"/>
      <c r="W961" s="70"/>
      <c r="X961" s="70"/>
      <c r="Y961" s="70"/>
      <c r="Z961" s="70"/>
    </row>
    <row r="962" spans="1:26" ht="14.25" hidden="1" customHeight="1" x14ac:dyDescent="0.2">
      <c r="A962" s="70"/>
      <c r="B962" s="70"/>
      <c r="C962" s="70"/>
      <c r="D962" s="70"/>
      <c r="E962" s="70"/>
      <c r="F962" s="70"/>
      <c r="G962" s="70"/>
      <c r="H962" s="70"/>
      <c r="I962" s="70"/>
      <c r="J962" s="70"/>
      <c r="K962" s="70"/>
      <c r="L962" s="70"/>
      <c r="M962" s="70"/>
      <c r="N962" s="70"/>
      <c r="O962" s="70"/>
      <c r="P962" s="70"/>
      <c r="Q962" s="70"/>
      <c r="R962" s="70"/>
      <c r="S962" s="70"/>
      <c r="T962" s="70"/>
      <c r="U962" s="70"/>
      <c r="V962" s="70"/>
      <c r="W962" s="70"/>
      <c r="X962" s="70"/>
      <c r="Y962" s="70"/>
      <c r="Z962" s="70"/>
    </row>
    <row r="963" spans="1:26" ht="14.25" hidden="1" customHeight="1" x14ac:dyDescent="0.2">
      <c r="A963" s="70"/>
      <c r="B963" s="70"/>
      <c r="C963" s="70"/>
      <c r="D963" s="70"/>
      <c r="E963" s="70"/>
      <c r="F963" s="70"/>
      <c r="G963" s="70"/>
      <c r="H963" s="70"/>
      <c r="I963" s="70"/>
      <c r="J963" s="70"/>
      <c r="K963" s="70"/>
      <c r="L963" s="70"/>
      <c r="M963" s="70"/>
      <c r="N963" s="70"/>
      <c r="O963" s="70"/>
      <c r="P963" s="70"/>
      <c r="Q963" s="70"/>
      <c r="R963" s="70"/>
      <c r="S963" s="70"/>
      <c r="T963" s="70"/>
      <c r="U963" s="70"/>
      <c r="V963" s="70"/>
      <c r="W963" s="70"/>
      <c r="X963" s="70"/>
      <c r="Y963" s="70"/>
      <c r="Z963" s="70"/>
    </row>
    <row r="964" spans="1:26" ht="14.25" hidden="1" customHeight="1" x14ac:dyDescent="0.2">
      <c r="A964" s="70"/>
      <c r="B964" s="70"/>
      <c r="C964" s="70"/>
      <c r="D964" s="70"/>
      <c r="E964" s="70"/>
      <c r="F964" s="70"/>
      <c r="G964" s="70"/>
      <c r="H964" s="70"/>
      <c r="I964" s="70"/>
      <c r="J964" s="70"/>
      <c r="K964" s="70"/>
      <c r="L964" s="70"/>
      <c r="M964" s="70"/>
      <c r="N964" s="70"/>
      <c r="O964" s="70"/>
      <c r="P964" s="70"/>
      <c r="Q964" s="70"/>
      <c r="R964" s="70"/>
      <c r="S964" s="70"/>
      <c r="T964" s="70"/>
      <c r="U964" s="70"/>
      <c r="V964" s="70"/>
      <c r="W964" s="70"/>
      <c r="X964" s="70"/>
      <c r="Y964" s="70"/>
      <c r="Z964" s="70"/>
    </row>
    <row r="965" spans="1:26" ht="14.25" hidden="1" customHeight="1" x14ac:dyDescent="0.2">
      <c r="A965" s="70"/>
      <c r="B965" s="70"/>
      <c r="C965" s="70"/>
      <c r="D965" s="70"/>
      <c r="E965" s="70"/>
      <c r="F965" s="70"/>
      <c r="G965" s="70"/>
      <c r="H965" s="70"/>
      <c r="I965" s="70"/>
      <c r="J965" s="70"/>
      <c r="K965" s="70"/>
      <c r="L965" s="70"/>
      <c r="M965" s="70"/>
      <c r="N965" s="70"/>
      <c r="O965" s="70"/>
      <c r="P965" s="70"/>
      <c r="Q965" s="70"/>
      <c r="R965" s="70"/>
      <c r="S965" s="70"/>
      <c r="T965" s="70"/>
      <c r="U965" s="70"/>
      <c r="V965" s="70"/>
      <c r="W965" s="70"/>
      <c r="X965" s="70"/>
      <c r="Y965" s="70"/>
      <c r="Z965" s="70"/>
    </row>
    <row r="966" spans="1:26" ht="14.25" hidden="1" customHeight="1" x14ac:dyDescent="0.2">
      <c r="A966" s="70"/>
      <c r="B966" s="70"/>
      <c r="C966" s="70"/>
      <c r="D966" s="70"/>
      <c r="E966" s="70"/>
      <c r="F966" s="70"/>
      <c r="G966" s="70"/>
      <c r="H966" s="70"/>
      <c r="I966" s="70"/>
      <c r="J966" s="70"/>
      <c r="K966" s="70"/>
      <c r="L966" s="70"/>
      <c r="M966" s="70"/>
      <c r="N966" s="70"/>
      <c r="O966" s="70"/>
      <c r="P966" s="70"/>
      <c r="Q966" s="70"/>
      <c r="R966" s="70"/>
      <c r="S966" s="70"/>
      <c r="T966" s="70"/>
      <c r="U966" s="70"/>
      <c r="V966" s="70"/>
      <c r="W966" s="70"/>
      <c r="X966" s="70"/>
      <c r="Y966" s="70"/>
      <c r="Z966" s="70"/>
    </row>
    <row r="967" spans="1:26" ht="14.25" hidden="1" customHeight="1" x14ac:dyDescent="0.2">
      <c r="A967" s="70"/>
      <c r="B967" s="70"/>
      <c r="C967" s="70"/>
      <c r="D967" s="70"/>
      <c r="E967" s="70"/>
      <c r="F967" s="70"/>
      <c r="G967" s="70"/>
      <c r="H967" s="70"/>
      <c r="I967" s="70"/>
      <c r="J967" s="70"/>
      <c r="K967" s="70"/>
      <c r="L967" s="70"/>
      <c r="M967" s="70"/>
      <c r="N967" s="70"/>
      <c r="O967" s="70"/>
      <c r="P967" s="70"/>
      <c r="Q967" s="70"/>
      <c r="R967" s="70"/>
      <c r="S967" s="70"/>
      <c r="T967" s="70"/>
      <c r="U967" s="70"/>
      <c r="V967" s="70"/>
      <c r="W967" s="70"/>
      <c r="X967" s="70"/>
      <c r="Y967" s="70"/>
      <c r="Z967" s="70"/>
    </row>
    <row r="968" spans="1:26" ht="14.25" hidden="1" customHeight="1" x14ac:dyDescent="0.2">
      <c r="A968" s="70"/>
      <c r="B968" s="70"/>
      <c r="C968" s="70"/>
      <c r="D968" s="70"/>
      <c r="E968" s="70"/>
      <c r="F968" s="70"/>
      <c r="G968" s="70"/>
      <c r="H968" s="70"/>
      <c r="I968" s="70"/>
      <c r="J968" s="70"/>
      <c r="K968" s="70"/>
      <c r="L968" s="70"/>
      <c r="M968" s="70"/>
      <c r="N968" s="70"/>
      <c r="O968" s="70"/>
      <c r="P968" s="70"/>
      <c r="Q968" s="70"/>
      <c r="R968" s="70"/>
      <c r="S968" s="70"/>
      <c r="T968" s="70"/>
      <c r="U968" s="70"/>
      <c r="V968" s="70"/>
      <c r="W968" s="70"/>
      <c r="X968" s="70"/>
      <c r="Y968" s="70"/>
      <c r="Z968" s="70"/>
    </row>
    <row r="969" spans="1:26" ht="14.25" hidden="1" customHeight="1" x14ac:dyDescent="0.2">
      <c r="A969" s="70"/>
      <c r="B969" s="70"/>
      <c r="C969" s="70"/>
      <c r="D969" s="70"/>
      <c r="E969" s="70"/>
      <c r="F969" s="70"/>
      <c r="G969" s="70"/>
      <c r="H969" s="70"/>
      <c r="I969" s="70"/>
      <c r="J969" s="70"/>
      <c r="K969" s="70"/>
      <c r="L969" s="70"/>
      <c r="M969" s="70"/>
      <c r="N969" s="70"/>
      <c r="O969" s="70"/>
      <c r="P969" s="70"/>
      <c r="Q969" s="70"/>
      <c r="R969" s="70"/>
      <c r="S969" s="70"/>
      <c r="T969" s="70"/>
      <c r="U969" s="70"/>
      <c r="V969" s="70"/>
      <c r="W969" s="70"/>
      <c r="X969" s="70"/>
      <c r="Y969" s="70"/>
      <c r="Z969" s="70"/>
    </row>
    <row r="970" spans="1:26" ht="14.25" hidden="1" customHeight="1" x14ac:dyDescent="0.2">
      <c r="A970" s="70"/>
      <c r="B970" s="70"/>
      <c r="C970" s="70"/>
      <c r="D970" s="70"/>
      <c r="E970" s="70"/>
      <c r="F970" s="70"/>
      <c r="G970" s="70"/>
      <c r="H970" s="70"/>
      <c r="I970" s="70"/>
      <c r="J970" s="70"/>
      <c r="K970" s="70"/>
      <c r="L970" s="70"/>
      <c r="M970" s="70"/>
      <c r="N970" s="70"/>
      <c r="O970" s="70"/>
      <c r="P970" s="70"/>
      <c r="Q970" s="70"/>
      <c r="R970" s="70"/>
      <c r="S970" s="70"/>
      <c r="T970" s="70"/>
      <c r="U970" s="70"/>
      <c r="V970" s="70"/>
      <c r="W970" s="70"/>
      <c r="X970" s="70"/>
      <c r="Y970" s="70"/>
      <c r="Z970" s="70"/>
    </row>
    <row r="971" spans="1:26" ht="14.25" hidden="1" customHeight="1" x14ac:dyDescent="0.2">
      <c r="A971" s="70"/>
      <c r="B971" s="70"/>
      <c r="C971" s="70"/>
      <c r="D971" s="70"/>
      <c r="E971" s="70"/>
      <c r="F971" s="70"/>
      <c r="G971" s="70"/>
      <c r="H971" s="70"/>
      <c r="I971" s="70"/>
      <c r="J971" s="70"/>
      <c r="K971" s="70"/>
      <c r="L971" s="70"/>
      <c r="M971" s="70"/>
      <c r="N971" s="70"/>
      <c r="O971" s="70"/>
      <c r="P971" s="70"/>
      <c r="Q971" s="70"/>
      <c r="R971" s="70"/>
      <c r="S971" s="70"/>
      <c r="T971" s="70"/>
      <c r="U971" s="70"/>
      <c r="V971" s="70"/>
      <c r="W971" s="70"/>
      <c r="X971" s="70"/>
      <c r="Y971" s="70"/>
      <c r="Z971" s="70"/>
    </row>
    <row r="972" spans="1:26" ht="14.25" hidden="1" customHeight="1" x14ac:dyDescent="0.2">
      <c r="A972" s="70"/>
      <c r="B972" s="70"/>
      <c r="C972" s="70"/>
      <c r="D972" s="70"/>
      <c r="E972" s="70"/>
      <c r="F972" s="70"/>
      <c r="G972" s="70"/>
      <c r="H972" s="70"/>
      <c r="I972" s="70"/>
      <c r="J972" s="70"/>
      <c r="K972" s="70"/>
      <c r="L972" s="70"/>
      <c r="M972" s="70"/>
      <c r="N972" s="70"/>
      <c r="O972" s="70"/>
      <c r="P972" s="70"/>
      <c r="Q972" s="70"/>
      <c r="R972" s="70"/>
      <c r="S972" s="70"/>
      <c r="T972" s="70"/>
      <c r="U972" s="70"/>
      <c r="V972" s="70"/>
      <c r="W972" s="70"/>
      <c r="X972" s="70"/>
      <c r="Y972" s="70"/>
      <c r="Z972" s="70"/>
    </row>
    <row r="973" spans="1:26" ht="14.25" hidden="1" customHeight="1" x14ac:dyDescent="0.2">
      <c r="A973" s="70"/>
      <c r="B973" s="70"/>
      <c r="C973" s="70"/>
      <c r="D973" s="70"/>
      <c r="E973" s="70"/>
      <c r="F973" s="70"/>
      <c r="G973" s="70"/>
      <c r="H973" s="70"/>
      <c r="I973" s="70"/>
      <c r="J973" s="70"/>
      <c r="K973" s="70"/>
      <c r="L973" s="70"/>
      <c r="M973" s="70"/>
      <c r="N973" s="70"/>
      <c r="O973" s="70"/>
      <c r="P973" s="70"/>
      <c r="Q973" s="70"/>
      <c r="R973" s="70"/>
      <c r="S973" s="70"/>
      <c r="T973" s="70"/>
      <c r="U973" s="70"/>
      <c r="V973" s="70"/>
      <c r="W973" s="70"/>
      <c r="X973" s="70"/>
      <c r="Y973" s="70"/>
      <c r="Z973" s="70"/>
    </row>
    <row r="974" spans="1:26" ht="14.25" hidden="1" customHeight="1" x14ac:dyDescent="0.2">
      <c r="A974" s="70"/>
      <c r="B974" s="70"/>
      <c r="C974" s="70"/>
      <c r="D974" s="70"/>
      <c r="E974" s="70"/>
      <c r="F974" s="70"/>
      <c r="G974" s="70"/>
      <c r="H974" s="70"/>
      <c r="I974" s="70"/>
      <c r="J974" s="70"/>
      <c r="K974" s="70"/>
      <c r="L974" s="70"/>
      <c r="M974" s="70"/>
      <c r="N974" s="70"/>
      <c r="O974" s="70"/>
      <c r="P974" s="70"/>
      <c r="Q974" s="70"/>
      <c r="R974" s="70"/>
      <c r="S974" s="70"/>
      <c r="T974" s="70"/>
      <c r="U974" s="70"/>
      <c r="V974" s="70"/>
      <c r="W974" s="70"/>
      <c r="X974" s="70"/>
      <c r="Y974" s="70"/>
      <c r="Z974" s="70"/>
    </row>
    <row r="975" spans="1:26" ht="14.25" hidden="1" customHeight="1" x14ac:dyDescent="0.2">
      <c r="A975" s="70"/>
      <c r="B975" s="70"/>
      <c r="C975" s="70"/>
      <c r="D975" s="70"/>
      <c r="E975" s="70"/>
      <c r="F975" s="70"/>
      <c r="G975" s="70"/>
      <c r="H975" s="70"/>
      <c r="I975" s="70"/>
      <c r="J975" s="70"/>
      <c r="K975" s="70"/>
      <c r="L975" s="70"/>
      <c r="M975" s="70"/>
      <c r="N975" s="70"/>
      <c r="O975" s="70"/>
      <c r="P975" s="70"/>
      <c r="Q975" s="70"/>
      <c r="R975" s="70"/>
      <c r="S975" s="70"/>
      <c r="T975" s="70"/>
      <c r="U975" s="70"/>
      <c r="V975" s="70"/>
      <c r="W975" s="70"/>
      <c r="X975" s="70"/>
      <c r="Y975" s="70"/>
      <c r="Z975" s="70"/>
    </row>
    <row r="976" spans="1:26" ht="14.25" hidden="1" customHeight="1" x14ac:dyDescent="0.2">
      <c r="A976" s="70"/>
      <c r="B976" s="70"/>
      <c r="C976" s="70"/>
      <c r="D976" s="70"/>
      <c r="E976" s="70"/>
      <c r="F976" s="70"/>
      <c r="G976" s="70"/>
      <c r="H976" s="70"/>
      <c r="I976" s="70"/>
      <c r="J976" s="70"/>
      <c r="K976" s="70"/>
      <c r="L976" s="70"/>
      <c r="M976" s="70"/>
      <c r="N976" s="70"/>
      <c r="O976" s="70"/>
      <c r="P976" s="70"/>
      <c r="Q976" s="70"/>
      <c r="R976" s="70"/>
      <c r="S976" s="70"/>
      <c r="T976" s="70"/>
      <c r="U976" s="70"/>
      <c r="V976" s="70"/>
      <c r="W976" s="70"/>
      <c r="X976" s="70"/>
      <c r="Y976" s="70"/>
      <c r="Z976" s="70"/>
    </row>
    <row r="977" spans="1:26" ht="14.25" hidden="1" customHeight="1" x14ac:dyDescent="0.2">
      <c r="A977" s="70"/>
      <c r="B977" s="70"/>
      <c r="C977" s="70"/>
      <c r="D977" s="70"/>
      <c r="E977" s="70"/>
      <c r="F977" s="70"/>
      <c r="G977" s="70"/>
      <c r="H977" s="70"/>
      <c r="I977" s="70"/>
      <c r="J977" s="70"/>
      <c r="K977" s="70"/>
      <c r="L977" s="70"/>
      <c r="M977" s="70"/>
      <c r="N977" s="70"/>
      <c r="O977" s="70"/>
      <c r="P977" s="70"/>
      <c r="Q977" s="70"/>
      <c r="R977" s="70"/>
      <c r="S977" s="70"/>
      <c r="T977" s="70"/>
      <c r="U977" s="70"/>
      <c r="V977" s="70"/>
      <c r="W977" s="70"/>
      <c r="X977" s="70"/>
      <c r="Y977" s="70"/>
      <c r="Z977" s="70"/>
    </row>
    <row r="978" spans="1:26" ht="14.25" hidden="1" customHeight="1" x14ac:dyDescent="0.2">
      <c r="A978" s="70"/>
      <c r="B978" s="70"/>
      <c r="C978" s="70"/>
      <c r="D978" s="70"/>
      <c r="E978" s="70"/>
      <c r="F978" s="70"/>
      <c r="G978" s="70"/>
      <c r="H978" s="70"/>
      <c r="I978" s="70"/>
      <c r="J978" s="70"/>
      <c r="K978" s="70"/>
      <c r="L978" s="70"/>
      <c r="M978" s="70"/>
      <c r="N978" s="70"/>
      <c r="O978" s="70"/>
      <c r="P978" s="70"/>
      <c r="Q978" s="70"/>
      <c r="R978" s="70"/>
      <c r="S978" s="70"/>
      <c r="T978" s="70"/>
      <c r="U978" s="70"/>
      <c r="V978" s="70"/>
      <c r="W978" s="70"/>
      <c r="X978" s="70"/>
      <c r="Y978" s="70"/>
      <c r="Z978" s="70"/>
    </row>
    <row r="979" spans="1:26" ht="14.25" hidden="1" customHeight="1" x14ac:dyDescent="0.2">
      <c r="A979" s="70"/>
      <c r="B979" s="70"/>
      <c r="C979" s="70"/>
      <c r="D979" s="70"/>
      <c r="E979" s="70"/>
      <c r="F979" s="70"/>
      <c r="G979" s="70"/>
      <c r="H979" s="70"/>
      <c r="I979" s="70"/>
      <c r="J979" s="70"/>
      <c r="K979" s="70"/>
      <c r="L979" s="70"/>
      <c r="M979" s="70"/>
      <c r="N979" s="70"/>
      <c r="O979" s="70"/>
      <c r="P979" s="70"/>
      <c r="Q979" s="70"/>
      <c r="R979" s="70"/>
      <c r="S979" s="70"/>
      <c r="T979" s="70"/>
      <c r="U979" s="70"/>
      <c r="V979" s="70"/>
      <c r="W979" s="70"/>
      <c r="X979" s="70"/>
      <c r="Y979" s="70"/>
      <c r="Z979" s="70"/>
    </row>
    <row r="980" spans="1:26" ht="14.25" hidden="1" customHeight="1" x14ac:dyDescent="0.2">
      <c r="A980" s="70"/>
      <c r="B980" s="70"/>
      <c r="C980" s="70"/>
      <c r="D980" s="70"/>
      <c r="E980" s="70"/>
      <c r="F980" s="70"/>
      <c r="G980" s="70"/>
      <c r="H980" s="70"/>
      <c r="I980" s="70"/>
      <c r="J980" s="70"/>
      <c r="K980" s="70"/>
      <c r="L980" s="70"/>
      <c r="M980" s="70"/>
      <c r="N980" s="70"/>
      <c r="O980" s="70"/>
      <c r="P980" s="70"/>
      <c r="Q980" s="70"/>
      <c r="R980" s="70"/>
      <c r="S980" s="70"/>
      <c r="T980" s="70"/>
      <c r="U980" s="70"/>
      <c r="V980" s="70"/>
      <c r="W980" s="70"/>
      <c r="X980" s="70"/>
      <c r="Y980" s="70"/>
      <c r="Z980" s="70"/>
    </row>
    <row r="981" spans="1:26" ht="14.25" hidden="1" customHeight="1" x14ac:dyDescent="0.2">
      <c r="A981" s="70"/>
      <c r="B981" s="70"/>
      <c r="C981" s="70"/>
      <c r="D981" s="70"/>
      <c r="E981" s="70"/>
      <c r="F981" s="70"/>
      <c r="G981" s="70"/>
      <c r="H981" s="70"/>
      <c r="I981" s="70"/>
      <c r="J981" s="70"/>
      <c r="K981" s="70"/>
      <c r="L981" s="70"/>
      <c r="M981" s="70"/>
      <c r="N981" s="70"/>
      <c r="O981" s="70"/>
      <c r="P981" s="70"/>
      <c r="Q981" s="70"/>
      <c r="R981" s="70"/>
      <c r="S981" s="70"/>
      <c r="T981" s="70"/>
      <c r="U981" s="70"/>
      <c r="V981" s="70"/>
      <c r="W981" s="70"/>
      <c r="X981" s="70"/>
      <c r="Y981" s="70"/>
      <c r="Z981" s="70"/>
    </row>
    <row r="982" spans="1:26" ht="14.25" hidden="1" customHeight="1" x14ac:dyDescent="0.2">
      <c r="A982" s="70"/>
      <c r="B982" s="70"/>
      <c r="C982" s="70"/>
      <c r="D982" s="70"/>
      <c r="E982" s="70"/>
      <c r="F982" s="70"/>
      <c r="G982" s="70"/>
      <c r="H982" s="70"/>
      <c r="I982" s="70"/>
      <c r="J982" s="70"/>
      <c r="K982" s="70"/>
      <c r="L982" s="70"/>
      <c r="M982" s="70"/>
      <c r="N982" s="70"/>
      <c r="O982" s="70"/>
      <c r="P982" s="70"/>
      <c r="Q982" s="70"/>
      <c r="R982" s="70"/>
      <c r="S982" s="70"/>
      <c r="T982" s="70"/>
      <c r="U982" s="70"/>
      <c r="V982" s="70"/>
      <c r="W982" s="70"/>
      <c r="X982" s="70"/>
      <c r="Y982" s="70"/>
      <c r="Z982" s="70"/>
    </row>
    <row r="983" spans="1:26" ht="14.25" hidden="1" customHeight="1" x14ac:dyDescent="0.2">
      <c r="A983" s="70"/>
      <c r="B983" s="70"/>
      <c r="C983" s="70"/>
      <c r="D983" s="70"/>
      <c r="E983" s="70"/>
      <c r="F983" s="70"/>
      <c r="G983" s="70"/>
      <c r="H983" s="70"/>
      <c r="I983" s="70"/>
      <c r="J983" s="70"/>
      <c r="K983" s="70"/>
      <c r="L983" s="70"/>
      <c r="M983" s="70"/>
      <c r="N983" s="70"/>
      <c r="O983" s="70"/>
      <c r="P983" s="70"/>
      <c r="Q983" s="70"/>
      <c r="R983" s="70"/>
      <c r="S983" s="70"/>
      <c r="T983" s="70"/>
      <c r="U983" s="70"/>
      <c r="V983" s="70"/>
      <c r="W983" s="70"/>
      <c r="X983" s="70"/>
      <c r="Y983" s="70"/>
      <c r="Z983" s="70"/>
    </row>
    <row r="984" spans="1:26" ht="14.25" hidden="1" customHeight="1" x14ac:dyDescent="0.2">
      <c r="A984" s="70"/>
      <c r="B984" s="70"/>
      <c r="C984" s="70"/>
      <c r="D984" s="70"/>
      <c r="E984" s="70"/>
      <c r="F984" s="70"/>
      <c r="G984" s="70"/>
      <c r="H984" s="70"/>
      <c r="I984" s="70"/>
      <c r="J984" s="70"/>
      <c r="K984" s="70"/>
      <c r="L984" s="70"/>
      <c r="M984" s="70"/>
      <c r="N984" s="70"/>
      <c r="O984" s="70"/>
      <c r="P984" s="70"/>
      <c r="Q984" s="70"/>
      <c r="R984" s="70"/>
      <c r="S984" s="70"/>
      <c r="T984" s="70"/>
      <c r="U984" s="70"/>
      <c r="V984" s="70"/>
      <c r="W984" s="70"/>
      <c r="X984" s="70"/>
      <c r="Y984" s="70"/>
      <c r="Z984" s="70"/>
    </row>
    <row r="985" spans="1:26" ht="14.25" hidden="1" customHeight="1" x14ac:dyDescent="0.2">
      <c r="A985" s="70"/>
      <c r="B985" s="70"/>
      <c r="C985" s="70"/>
      <c r="D985" s="70"/>
      <c r="E985" s="70"/>
      <c r="F985" s="70"/>
      <c r="G985" s="70"/>
      <c r="H985" s="70"/>
      <c r="I985" s="70"/>
      <c r="J985" s="70"/>
      <c r="K985" s="70"/>
      <c r="L985" s="70"/>
      <c r="M985" s="70"/>
      <c r="N985" s="70"/>
      <c r="O985" s="70"/>
      <c r="P985" s="70"/>
      <c r="Q985" s="70"/>
      <c r="R985" s="70"/>
      <c r="S985" s="70"/>
      <c r="T985" s="70"/>
      <c r="U985" s="70"/>
      <c r="V985" s="70"/>
      <c r="W985" s="70"/>
      <c r="X985" s="70"/>
      <c r="Y985" s="70"/>
      <c r="Z985" s="70"/>
    </row>
    <row r="986" spans="1:26" ht="14.25" hidden="1" customHeight="1" x14ac:dyDescent="0.2">
      <c r="A986" s="70"/>
      <c r="B986" s="70"/>
      <c r="C986" s="70"/>
      <c r="D986" s="70"/>
      <c r="E986" s="70"/>
      <c r="F986" s="70"/>
      <c r="G986" s="70"/>
      <c r="H986" s="70"/>
      <c r="I986" s="70"/>
      <c r="J986" s="70"/>
      <c r="K986" s="70"/>
      <c r="L986" s="70"/>
      <c r="M986" s="70"/>
      <c r="N986" s="70"/>
      <c r="O986" s="70"/>
      <c r="P986" s="70"/>
      <c r="Q986" s="70"/>
      <c r="R986" s="70"/>
      <c r="S986" s="70"/>
      <c r="T986" s="70"/>
      <c r="U986" s="70"/>
      <c r="V986" s="70"/>
      <c r="W986" s="70"/>
      <c r="X986" s="70"/>
      <c r="Y986" s="70"/>
      <c r="Z986" s="70"/>
    </row>
    <row r="987" spans="1:26" ht="14.25" hidden="1" customHeight="1" x14ac:dyDescent="0.2">
      <c r="A987" s="70"/>
      <c r="B987" s="70"/>
      <c r="C987" s="70"/>
      <c r="D987" s="70"/>
      <c r="E987" s="70"/>
      <c r="F987" s="70"/>
      <c r="G987" s="70"/>
      <c r="H987" s="70"/>
      <c r="I987" s="70"/>
      <c r="J987" s="70"/>
      <c r="K987" s="70"/>
      <c r="L987" s="70"/>
      <c r="M987" s="70"/>
      <c r="N987" s="70"/>
      <c r="O987" s="70"/>
      <c r="P987" s="70"/>
      <c r="Q987" s="70"/>
      <c r="R987" s="70"/>
      <c r="S987" s="70"/>
      <c r="T987" s="70"/>
      <c r="U987" s="70"/>
      <c r="V987" s="70"/>
      <c r="W987" s="70"/>
      <c r="X987" s="70"/>
      <c r="Y987" s="70"/>
      <c r="Z987" s="70"/>
    </row>
    <row r="988" spans="1:26" ht="14.25" hidden="1" customHeight="1" x14ac:dyDescent="0.2">
      <c r="A988" s="70"/>
      <c r="B988" s="70"/>
      <c r="C988" s="70"/>
      <c r="D988" s="70"/>
      <c r="E988" s="70"/>
      <c r="F988" s="70"/>
      <c r="G988" s="70"/>
      <c r="H988" s="70"/>
      <c r="I988" s="70"/>
      <c r="J988" s="70"/>
      <c r="K988" s="70"/>
      <c r="L988" s="70"/>
      <c r="M988" s="70"/>
      <c r="N988" s="70"/>
      <c r="O988" s="70"/>
      <c r="P988" s="70"/>
      <c r="Q988" s="70"/>
      <c r="R988" s="70"/>
      <c r="S988" s="70"/>
      <c r="T988" s="70"/>
      <c r="U988" s="70"/>
      <c r="V988" s="70"/>
      <c r="W988" s="70"/>
      <c r="X988" s="70"/>
      <c r="Y988" s="70"/>
      <c r="Z988" s="70"/>
    </row>
    <row r="989" spans="1:26" ht="14.25" hidden="1" customHeight="1" x14ac:dyDescent="0.2">
      <c r="A989" s="70"/>
      <c r="B989" s="70"/>
      <c r="C989" s="70"/>
      <c r="D989" s="70"/>
      <c r="E989" s="70"/>
      <c r="F989" s="70"/>
      <c r="G989" s="70"/>
      <c r="H989" s="70"/>
      <c r="I989" s="70"/>
      <c r="J989" s="70"/>
      <c r="K989" s="70"/>
      <c r="L989" s="70"/>
      <c r="M989" s="70"/>
      <c r="N989" s="70"/>
      <c r="O989" s="70"/>
      <c r="P989" s="70"/>
      <c r="Q989" s="70"/>
      <c r="R989" s="70"/>
      <c r="S989" s="70"/>
      <c r="T989" s="70"/>
      <c r="U989" s="70"/>
      <c r="V989" s="70"/>
      <c r="W989" s="70"/>
      <c r="X989" s="70"/>
      <c r="Y989" s="70"/>
      <c r="Z989" s="70"/>
    </row>
    <row r="990" spans="1:26" ht="14.25" hidden="1" customHeight="1" x14ac:dyDescent="0.2">
      <c r="A990" s="70"/>
      <c r="B990" s="70"/>
      <c r="C990" s="70"/>
      <c r="D990" s="70"/>
      <c r="E990" s="70"/>
      <c r="F990" s="70"/>
      <c r="G990" s="70"/>
      <c r="H990" s="70"/>
      <c r="I990" s="70"/>
      <c r="J990" s="70"/>
      <c r="K990" s="70"/>
      <c r="L990" s="70"/>
      <c r="M990" s="70"/>
      <c r="N990" s="70"/>
      <c r="O990" s="70"/>
      <c r="P990" s="70"/>
      <c r="Q990" s="70"/>
      <c r="R990" s="70"/>
      <c r="S990" s="70"/>
      <c r="T990" s="70"/>
      <c r="U990" s="70"/>
      <c r="V990" s="70"/>
      <c r="W990" s="70"/>
      <c r="X990" s="70"/>
      <c r="Y990" s="70"/>
      <c r="Z990" s="70"/>
    </row>
    <row r="991" spans="1:26" ht="14.25" hidden="1" customHeight="1" x14ac:dyDescent="0.2">
      <c r="A991" s="70"/>
      <c r="B991" s="70"/>
      <c r="C991" s="70"/>
      <c r="D991" s="70"/>
      <c r="E991" s="70"/>
      <c r="F991" s="70"/>
      <c r="G991" s="70"/>
      <c r="H991" s="70"/>
      <c r="I991" s="70"/>
      <c r="J991" s="70"/>
      <c r="K991" s="70"/>
      <c r="L991" s="70"/>
      <c r="M991" s="70"/>
      <c r="N991" s="70"/>
      <c r="O991" s="70"/>
      <c r="P991" s="70"/>
      <c r="Q991" s="70"/>
      <c r="R991" s="70"/>
      <c r="S991" s="70"/>
      <c r="T991" s="70"/>
      <c r="U991" s="70"/>
      <c r="V991" s="70"/>
      <c r="W991" s="70"/>
      <c r="X991" s="70"/>
      <c r="Y991" s="70"/>
      <c r="Z991" s="70"/>
    </row>
    <row r="992" spans="1:26" ht="14.25" hidden="1" customHeight="1" x14ac:dyDescent="0.2">
      <c r="A992" s="70"/>
      <c r="B992" s="70"/>
      <c r="C992" s="70"/>
      <c r="D992" s="70"/>
      <c r="E992" s="70"/>
      <c r="F992" s="70"/>
      <c r="G992" s="70"/>
      <c r="H992" s="70"/>
      <c r="I992" s="70"/>
      <c r="J992" s="70"/>
      <c r="K992" s="70"/>
      <c r="L992" s="70"/>
      <c r="M992" s="70"/>
      <c r="N992" s="70"/>
      <c r="O992" s="70"/>
      <c r="P992" s="70"/>
      <c r="Q992" s="70"/>
      <c r="R992" s="70"/>
      <c r="S992" s="70"/>
      <c r="T992" s="70"/>
      <c r="U992" s="70"/>
      <c r="V992" s="70"/>
      <c r="W992" s="70"/>
      <c r="X992" s="70"/>
      <c r="Y992" s="70"/>
      <c r="Z992" s="70"/>
    </row>
    <row r="993" spans="1:26" ht="14.25" hidden="1" customHeight="1" x14ac:dyDescent="0.2">
      <c r="A993" s="70"/>
      <c r="B993" s="70"/>
      <c r="C993" s="70"/>
      <c r="D993" s="70"/>
      <c r="E993" s="70"/>
      <c r="F993" s="70"/>
      <c r="G993" s="70"/>
      <c r="H993" s="70"/>
      <c r="I993" s="70"/>
      <c r="J993" s="70"/>
      <c r="K993" s="70"/>
      <c r="L993" s="70"/>
      <c r="M993" s="70"/>
      <c r="N993" s="70"/>
      <c r="O993" s="70"/>
      <c r="P993" s="70"/>
      <c r="Q993" s="70"/>
      <c r="R993" s="70"/>
      <c r="S993" s="70"/>
      <c r="T993" s="70"/>
      <c r="U993" s="70"/>
      <c r="V993" s="70"/>
      <c r="W993" s="70"/>
      <c r="X993" s="70"/>
      <c r="Y993" s="70"/>
      <c r="Z993" s="70"/>
    </row>
    <row r="994" spans="1:26" ht="14.25" hidden="1" customHeight="1" x14ac:dyDescent="0.2">
      <c r="A994" s="70"/>
      <c r="B994" s="70"/>
      <c r="C994" s="70"/>
      <c r="D994" s="70"/>
      <c r="E994" s="70"/>
      <c r="F994" s="70"/>
      <c r="G994" s="70"/>
      <c r="H994" s="70"/>
      <c r="I994" s="70"/>
      <c r="J994" s="70"/>
      <c r="K994" s="70"/>
      <c r="L994" s="70"/>
      <c r="M994" s="70"/>
      <c r="N994" s="70"/>
      <c r="O994" s="70"/>
      <c r="P994" s="70"/>
      <c r="Q994" s="70"/>
      <c r="R994" s="70"/>
      <c r="S994" s="70"/>
      <c r="T994" s="70"/>
      <c r="U994" s="70"/>
      <c r="V994" s="70"/>
      <c r="W994" s="70"/>
      <c r="X994" s="70"/>
      <c r="Y994" s="70"/>
      <c r="Z994" s="70"/>
    </row>
    <row r="995" spans="1:26" ht="14.25" hidden="1" customHeight="1" x14ac:dyDescent="0.2">
      <c r="A995" s="70"/>
      <c r="B995" s="70"/>
      <c r="C995" s="70"/>
      <c r="D995" s="70"/>
      <c r="E995" s="70"/>
      <c r="F995" s="70"/>
      <c r="G995" s="70"/>
      <c r="H995" s="70"/>
      <c r="I995" s="70"/>
      <c r="J995" s="70"/>
      <c r="K995" s="70"/>
      <c r="L995" s="70"/>
      <c r="M995" s="70"/>
      <c r="N995" s="70"/>
      <c r="O995" s="70"/>
      <c r="P995" s="70"/>
      <c r="Q995" s="70"/>
      <c r="R995" s="70"/>
      <c r="S995" s="70"/>
      <c r="T995" s="70"/>
      <c r="U995" s="70"/>
      <c r="V995" s="70"/>
      <c r="W995" s="70"/>
      <c r="X995" s="70"/>
      <c r="Y995" s="70"/>
      <c r="Z995" s="70"/>
    </row>
    <row r="996" spans="1:26" ht="14.25" hidden="1" customHeight="1" x14ac:dyDescent="0.2">
      <c r="A996" s="70"/>
      <c r="B996" s="70"/>
      <c r="C996" s="70"/>
      <c r="D996" s="70"/>
      <c r="E996" s="70"/>
      <c r="F996" s="70"/>
      <c r="G996" s="70"/>
      <c r="H996" s="70"/>
      <c r="I996" s="70"/>
      <c r="J996" s="70"/>
      <c r="K996" s="70"/>
      <c r="L996" s="70"/>
      <c r="M996" s="70"/>
      <c r="N996" s="70"/>
      <c r="O996" s="70"/>
      <c r="P996" s="70"/>
      <c r="Q996" s="70"/>
      <c r="R996" s="70"/>
      <c r="S996" s="70"/>
      <c r="T996" s="70"/>
      <c r="U996" s="70"/>
      <c r="V996" s="70"/>
      <c r="W996" s="70"/>
      <c r="X996" s="70"/>
      <c r="Y996" s="70"/>
      <c r="Z996" s="70"/>
    </row>
    <row r="997" spans="1:26" ht="14.25" hidden="1" customHeight="1" x14ac:dyDescent="0.2">
      <c r="A997" s="70"/>
      <c r="B997" s="70"/>
      <c r="C997" s="70"/>
      <c r="D997" s="70"/>
      <c r="E997" s="70"/>
      <c r="F997" s="70"/>
      <c r="G997" s="70"/>
      <c r="H997" s="70"/>
      <c r="I997" s="70"/>
      <c r="J997" s="70"/>
      <c r="K997" s="70"/>
      <c r="L997" s="70"/>
      <c r="M997" s="70"/>
      <c r="N997" s="70"/>
      <c r="O997" s="70"/>
      <c r="P997" s="70"/>
      <c r="Q997" s="70"/>
      <c r="R997" s="70"/>
      <c r="S997" s="70"/>
      <c r="T997" s="70"/>
      <c r="U997" s="70"/>
      <c r="V997" s="70"/>
      <c r="W997" s="70"/>
      <c r="X997" s="70"/>
      <c r="Y997" s="70"/>
      <c r="Z997" s="70"/>
    </row>
    <row r="998" spans="1:26" ht="14.25" hidden="1" customHeight="1" x14ac:dyDescent="0.2">
      <c r="A998" s="70"/>
      <c r="B998" s="70"/>
      <c r="C998" s="70"/>
      <c r="D998" s="70"/>
      <c r="E998" s="70"/>
      <c r="F998" s="70"/>
      <c r="G998" s="70"/>
      <c r="H998" s="70"/>
      <c r="I998" s="70"/>
      <c r="J998" s="70"/>
      <c r="K998" s="70"/>
      <c r="L998" s="70"/>
      <c r="M998" s="70"/>
      <c r="N998" s="70"/>
      <c r="O998" s="70"/>
      <c r="P998" s="70"/>
      <c r="Q998" s="70"/>
      <c r="R998" s="70"/>
      <c r="S998" s="70"/>
      <c r="T998" s="70"/>
      <c r="U998" s="70"/>
      <c r="V998" s="70"/>
      <c r="W998" s="70"/>
      <c r="X998" s="70"/>
      <c r="Y998" s="70"/>
      <c r="Z998" s="70"/>
    </row>
    <row r="999" spans="1:26" ht="14.25" hidden="1" customHeight="1" x14ac:dyDescent="0.2">
      <c r="A999" s="70"/>
      <c r="B999" s="70"/>
      <c r="C999" s="70"/>
      <c r="D999" s="70"/>
      <c r="E999" s="70"/>
      <c r="F999" s="70"/>
      <c r="G999" s="70"/>
      <c r="H999" s="70"/>
      <c r="I999" s="70"/>
      <c r="J999" s="70"/>
      <c r="K999" s="70"/>
      <c r="L999" s="70"/>
      <c r="M999" s="70"/>
      <c r="N999" s="70"/>
      <c r="O999" s="70"/>
      <c r="P999" s="70"/>
      <c r="Q999" s="70"/>
      <c r="R999" s="70"/>
      <c r="S999" s="70"/>
      <c r="T999" s="70"/>
      <c r="U999" s="70"/>
      <c r="V999" s="70"/>
      <c r="W999" s="70"/>
      <c r="X999" s="70"/>
      <c r="Y999" s="70"/>
      <c r="Z999" s="70"/>
    </row>
    <row r="1000" spans="1:26" ht="14.25" hidden="1" customHeight="1" x14ac:dyDescent="0.2">
      <c r="A1000" s="70"/>
      <c r="B1000" s="70"/>
      <c r="C1000" s="70"/>
      <c r="D1000" s="70"/>
      <c r="E1000" s="70"/>
      <c r="F1000" s="70"/>
      <c r="G1000" s="70"/>
      <c r="H1000" s="70"/>
      <c r="I1000" s="70"/>
      <c r="J1000" s="70"/>
      <c r="K1000" s="70"/>
      <c r="L1000" s="70"/>
      <c r="M1000" s="70"/>
      <c r="N1000" s="70"/>
      <c r="O1000" s="70"/>
      <c r="P1000" s="70"/>
      <c r="Q1000" s="70"/>
      <c r="R1000" s="70"/>
      <c r="S1000" s="70"/>
      <c r="T1000" s="70"/>
      <c r="U1000" s="70"/>
      <c r="V1000" s="70"/>
      <c r="W1000" s="70"/>
      <c r="X1000" s="70"/>
      <c r="Y1000" s="70"/>
      <c r="Z1000" s="70"/>
    </row>
    <row r="1001" spans="1:26" ht="14.25" hidden="1" customHeight="1" x14ac:dyDescent="0.2">
      <c r="A1001" s="70"/>
      <c r="B1001" s="70"/>
      <c r="C1001" s="70"/>
      <c r="D1001" s="70"/>
      <c r="E1001" s="70"/>
      <c r="F1001" s="70"/>
      <c r="G1001" s="70"/>
      <c r="H1001" s="70"/>
      <c r="I1001" s="70"/>
      <c r="J1001" s="70"/>
      <c r="K1001" s="70"/>
      <c r="L1001" s="70"/>
      <c r="M1001" s="70"/>
      <c r="N1001" s="70"/>
      <c r="O1001" s="70"/>
      <c r="P1001" s="70"/>
      <c r="Q1001" s="70"/>
      <c r="R1001" s="70"/>
      <c r="S1001" s="70"/>
      <c r="T1001" s="70"/>
      <c r="U1001" s="70"/>
      <c r="V1001" s="70"/>
      <c r="W1001" s="70"/>
      <c r="X1001" s="70"/>
      <c r="Y1001" s="70"/>
      <c r="Z1001" s="70"/>
    </row>
  </sheetData>
  <sheetProtection algorithmName="SHA-512" hashValue="HD9Nfa8YVIxpg9fzX5ZcISBvzzbNipJlQLZqjOvVB5gb1MxUKsizEPpy/Asv853WeWUyc0dfJ8h1bnC15tYTTg==" saltValue="KNB9tSbQKwQqtIEylZwLMQ==" spinCount="100000" sheet="1" objects="1" scenarios="1"/>
  <mergeCells count="27">
    <mergeCell ref="B31:U31"/>
    <mergeCell ref="A14:V14"/>
    <mergeCell ref="B16:U16"/>
    <mergeCell ref="C18:T18"/>
    <mergeCell ref="D19:G19"/>
    <mergeCell ref="H19:T19"/>
    <mergeCell ref="D21:G21"/>
    <mergeCell ref="P21:S21"/>
    <mergeCell ref="A24:V24"/>
    <mergeCell ref="A25:V25"/>
    <mergeCell ref="B26:U26"/>
    <mergeCell ref="A29:V29"/>
    <mergeCell ref="B30:U30"/>
    <mergeCell ref="B8:U8"/>
    <mergeCell ref="B9:U9"/>
    <mergeCell ref="K21:L21"/>
    <mergeCell ref="K22:L22"/>
    <mergeCell ref="C23:S23"/>
    <mergeCell ref="D12:H12"/>
    <mergeCell ref="J12:N12"/>
    <mergeCell ref="P12:S12"/>
    <mergeCell ref="M21:N21"/>
    <mergeCell ref="A1:V1"/>
    <mergeCell ref="B2:U2"/>
    <mergeCell ref="B4:U4"/>
    <mergeCell ref="A6:V6"/>
    <mergeCell ref="A7:V7"/>
  </mergeCells>
  <hyperlinks>
    <hyperlink ref="B31:U31" r:id="rId1" display="If you have any feedback on this submission form, or have identified an error in the document, please provide details using this form." xr:uid="{F7EE2F5B-DEC3-3A48-9C09-88CB6B80821E}"/>
    <hyperlink ref="B2:U2" r:id="rId2" display="https://sbtiservices.com/resources?tab=gs" xr:uid="{9CA0290A-517F-A447-99D3-6196750A2F43}"/>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3289B7"/>
  </sheetPr>
  <dimension ref="A1:AA51"/>
  <sheetViews>
    <sheetView zoomScaleNormal="100" workbookViewId="0">
      <selection activeCell="C3" sqref="C3"/>
    </sheetView>
  </sheetViews>
  <sheetFormatPr baseColWidth="10" defaultColWidth="0" defaultRowHeight="15" customHeight="1" zeroHeight="1" x14ac:dyDescent="0.2"/>
  <cols>
    <col min="1" max="1" width="10.5" style="421" customWidth="1"/>
    <col min="2" max="2" width="33.83203125" customWidth="1"/>
    <col min="3" max="3" width="69.5" style="417" customWidth="1"/>
    <col min="4" max="4" width="59.83203125" customWidth="1"/>
    <col min="5" max="5" width="9.5" customWidth="1"/>
    <col min="6" max="25" width="9.5" hidden="1" customWidth="1"/>
    <col min="26" max="27" width="8.6640625" hidden="1" customWidth="1"/>
    <col min="28" max="16384" width="14.5" hidden="1"/>
  </cols>
  <sheetData>
    <row r="1" spans="1:27" ht="26" customHeight="1" thickBot="1" x14ac:dyDescent="0.25">
      <c r="A1" s="923" t="s">
        <v>18</v>
      </c>
      <c r="B1" s="914"/>
      <c r="C1" s="914"/>
      <c r="D1" s="915"/>
      <c r="E1" s="72"/>
      <c r="F1" s="72"/>
      <c r="G1" s="72"/>
      <c r="H1" s="72"/>
      <c r="I1" s="72"/>
      <c r="J1" s="72"/>
      <c r="K1" s="72"/>
      <c r="L1" s="72"/>
      <c r="M1" s="72"/>
      <c r="N1" s="72"/>
      <c r="O1" s="72"/>
      <c r="P1" s="72"/>
      <c r="Q1" s="72"/>
      <c r="R1" s="72"/>
      <c r="S1" s="72"/>
      <c r="T1" s="72"/>
      <c r="U1" s="72"/>
      <c r="V1" s="72"/>
      <c r="W1" s="72"/>
      <c r="X1" s="72"/>
      <c r="Y1" s="72"/>
      <c r="Z1" s="73"/>
      <c r="AA1" s="73"/>
    </row>
    <row r="2" spans="1:27" ht="25.5" customHeight="1" x14ac:dyDescent="0.2">
      <c r="A2" s="74" t="s">
        <v>19</v>
      </c>
      <c r="B2" s="75" t="s">
        <v>20</v>
      </c>
      <c r="C2" s="75" t="s">
        <v>21</v>
      </c>
      <c r="D2" s="75" t="s">
        <v>22</v>
      </c>
      <c r="E2" s="72"/>
      <c r="F2" s="72"/>
      <c r="G2" s="72"/>
      <c r="H2" s="72"/>
      <c r="I2" s="72"/>
      <c r="J2" s="72"/>
      <c r="K2" s="72"/>
      <c r="L2" s="72"/>
      <c r="M2" s="72"/>
      <c r="N2" s="72"/>
      <c r="O2" s="72"/>
      <c r="P2" s="72"/>
      <c r="Q2" s="72"/>
      <c r="R2" s="72"/>
      <c r="S2" s="72"/>
      <c r="T2" s="72"/>
      <c r="U2" s="72"/>
      <c r="V2" s="72"/>
      <c r="W2" s="72"/>
      <c r="X2" s="72"/>
      <c r="Y2" s="72"/>
      <c r="Z2" s="73"/>
      <c r="AA2" s="73"/>
    </row>
    <row r="3" spans="1:27" ht="117.75" customHeight="1" x14ac:dyDescent="0.2">
      <c r="A3" s="405" t="s">
        <v>24</v>
      </c>
      <c r="B3" s="422" t="s">
        <v>23</v>
      </c>
      <c r="C3" s="91"/>
      <c r="D3" s="842" t="s">
        <v>1032</v>
      </c>
      <c r="E3" s="72"/>
      <c r="F3" s="72"/>
      <c r="G3" s="72"/>
      <c r="H3" s="72"/>
      <c r="I3" s="72"/>
      <c r="J3" s="72"/>
      <c r="K3" s="72"/>
      <c r="L3" s="72"/>
      <c r="M3" s="72"/>
      <c r="N3" s="72"/>
      <c r="O3" s="72"/>
      <c r="P3" s="72"/>
      <c r="Q3" s="72"/>
      <c r="R3" s="72"/>
      <c r="S3" s="72"/>
      <c r="T3" s="72"/>
      <c r="U3" s="72"/>
      <c r="V3" s="72"/>
      <c r="W3" s="72"/>
      <c r="X3" s="72"/>
      <c r="Y3" s="72"/>
      <c r="Z3" s="73"/>
      <c r="AA3" s="73"/>
    </row>
    <row r="4" spans="1:27" ht="39.75" customHeight="1" x14ac:dyDescent="0.2">
      <c r="A4" s="926" t="s">
        <v>25</v>
      </c>
      <c r="B4" s="922" t="s">
        <v>761</v>
      </c>
      <c r="C4" s="92"/>
      <c r="D4" s="911" t="s">
        <v>1006</v>
      </c>
      <c r="E4" s="72"/>
      <c r="F4" s="72"/>
      <c r="G4" s="72"/>
      <c r="H4" s="72"/>
      <c r="I4" s="72"/>
      <c r="J4" s="72"/>
      <c r="K4" s="72"/>
      <c r="L4" s="72"/>
      <c r="M4" s="72"/>
      <c r="N4" s="72"/>
      <c r="O4" s="72"/>
      <c r="P4" s="72"/>
      <c r="Q4" s="72"/>
      <c r="R4" s="72"/>
      <c r="S4" s="72"/>
      <c r="T4" s="72"/>
      <c r="U4" s="72"/>
      <c r="V4" s="72"/>
      <c r="W4" s="72"/>
      <c r="X4" s="72"/>
      <c r="Y4" s="72"/>
      <c r="Z4" s="73"/>
      <c r="AA4" s="73"/>
    </row>
    <row r="5" spans="1:27" ht="27.75" customHeight="1" x14ac:dyDescent="0.2">
      <c r="A5" s="927"/>
      <c r="B5" s="924"/>
      <c r="C5" s="77" t="s">
        <v>27</v>
      </c>
      <c r="D5" s="858"/>
      <c r="E5" s="72"/>
      <c r="F5" s="72"/>
      <c r="G5" s="72"/>
      <c r="H5" s="72"/>
      <c r="I5" s="72"/>
      <c r="J5" s="72"/>
      <c r="K5" s="72"/>
      <c r="L5" s="72"/>
      <c r="M5" s="72"/>
      <c r="N5" s="72"/>
      <c r="O5" s="72"/>
      <c r="P5" s="72"/>
      <c r="Q5" s="72"/>
      <c r="R5" s="72"/>
      <c r="S5" s="72"/>
      <c r="T5" s="72"/>
      <c r="U5" s="72"/>
      <c r="V5" s="72"/>
      <c r="W5" s="72"/>
      <c r="X5" s="72"/>
      <c r="Y5" s="72"/>
      <c r="Z5" s="73"/>
      <c r="AA5" s="73"/>
    </row>
    <row r="6" spans="1:27" ht="66" customHeight="1" x14ac:dyDescent="0.2">
      <c r="A6" s="928"/>
      <c r="B6" s="925"/>
      <c r="C6" s="93"/>
      <c r="D6" s="912"/>
      <c r="E6" s="72"/>
      <c r="F6" s="72"/>
      <c r="G6" s="72"/>
      <c r="H6" s="72"/>
      <c r="I6" s="72"/>
      <c r="J6" s="72"/>
      <c r="K6" s="72"/>
      <c r="L6" s="72"/>
      <c r="M6" s="72"/>
      <c r="N6" s="72"/>
      <c r="O6" s="72"/>
      <c r="P6" s="72"/>
      <c r="Q6" s="72"/>
      <c r="R6" s="72"/>
      <c r="S6" s="72"/>
      <c r="T6" s="72"/>
      <c r="U6" s="72"/>
      <c r="V6" s="72"/>
      <c r="W6" s="72"/>
      <c r="X6" s="72"/>
      <c r="Y6" s="72"/>
      <c r="Z6" s="73"/>
      <c r="AA6" s="73"/>
    </row>
    <row r="7" spans="1:27" ht="33.75" customHeight="1" x14ac:dyDescent="0.2">
      <c r="A7" s="420" t="s">
        <v>26</v>
      </c>
      <c r="B7" s="84" t="s">
        <v>29</v>
      </c>
      <c r="C7" s="92"/>
      <c r="D7" s="76" t="s">
        <v>1027</v>
      </c>
      <c r="E7" s="72"/>
      <c r="F7" s="72"/>
      <c r="G7" s="72"/>
      <c r="H7" s="72"/>
      <c r="I7" s="72"/>
      <c r="J7" s="72"/>
      <c r="K7" s="72"/>
      <c r="L7" s="72"/>
      <c r="M7" s="72"/>
      <c r="N7" s="72"/>
      <c r="O7" s="72"/>
      <c r="P7" s="72"/>
      <c r="Q7" s="72"/>
      <c r="R7" s="72"/>
      <c r="S7" s="72"/>
      <c r="T7" s="72"/>
      <c r="U7" s="72"/>
      <c r="V7" s="72"/>
      <c r="W7" s="72"/>
      <c r="X7" s="72"/>
      <c r="Y7" s="72"/>
      <c r="Z7" s="73"/>
      <c r="AA7" s="73"/>
    </row>
    <row r="8" spans="1:27" ht="36.75" customHeight="1" x14ac:dyDescent="0.2">
      <c r="A8" s="418" t="s">
        <v>28</v>
      </c>
      <c r="B8" s="84" t="s">
        <v>30</v>
      </c>
      <c r="C8" s="94"/>
      <c r="D8" s="78" t="s">
        <v>1028</v>
      </c>
      <c r="E8" s="72"/>
      <c r="F8" s="72"/>
      <c r="G8" s="72"/>
      <c r="H8" s="72"/>
      <c r="I8" s="72"/>
      <c r="J8" s="72"/>
      <c r="K8" s="72"/>
      <c r="L8" s="72"/>
      <c r="M8" s="72"/>
      <c r="N8" s="72"/>
      <c r="O8" s="72"/>
      <c r="P8" s="72"/>
      <c r="Q8" s="72"/>
      <c r="R8" s="72"/>
      <c r="S8" s="72"/>
      <c r="T8" s="72"/>
      <c r="U8" s="72"/>
      <c r="V8" s="72"/>
      <c r="W8" s="72"/>
      <c r="X8" s="72"/>
      <c r="Y8" s="72"/>
      <c r="Z8" s="79"/>
      <c r="AA8" s="79"/>
    </row>
    <row r="9" spans="1:27" ht="36" customHeight="1" x14ac:dyDescent="0.2">
      <c r="A9" s="913" t="s">
        <v>31</v>
      </c>
      <c r="B9" s="914"/>
      <c r="C9" s="914"/>
      <c r="D9" s="915"/>
      <c r="E9" s="72"/>
      <c r="F9" s="72"/>
      <c r="G9" s="72"/>
      <c r="H9" s="72"/>
      <c r="I9" s="72"/>
      <c r="J9" s="72"/>
      <c r="K9" s="72"/>
      <c r="L9" s="72"/>
      <c r="M9" s="72"/>
      <c r="N9" s="72"/>
      <c r="O9" s="72"/>
      <c r="P9" s="72"/>
      <c r="Q9" s="72"/>
      <c r="R9" s="72"/>
      <c r="S9" s="72"/>
      <c r="T9" s="72"/>
      <c r="U9" s="72"/>
      <c r="V9" s="72"/>
      <c r="W9" s="72"/>
      <c r="X9" s="72"/>
      <c r="Y9" s="72"/>
      <c r="Z9" s="73"/>
      <c r="AA9" s="73"/>
    </row>
    <row r="10" spans="1:27" ht="45" customHeight="1" x14ac:dyDescent="0.2">
      <c r="A10" s="423" t="s">
        <v>32</v>
      </c>
      <c r="B10" s="424" t="s">
        <v>762</v>
      </c>
      <c r="C10" s="95"/>
      <c r="D10" s="80" t="s">
        <v>1033</v>
      </c>
      <c r="E10" s="72"/>
      <c r="F10" s="72"/>
      <c r="G10" s="72"/>
      <c r="H10" s="72"/>
      <c r="I10" s="72"/>
      <c r="J10" s="72"/>
      <c r="K10" s="72"/>
      <c r="L10" s="72"/>
      <c r="M10" s="72"/>
      <c r="N10" s="72"/>
      <c r="O10" s="72"/>
      <c r="P10" s="72"/>
      <c r="Q10" s="72"/>
      <c r="R10" s="72"/>
      <c r="S10" s="72"/>
      <c r="T10" s="72"/>
      <c r="U10" s="72"/>
      <c r="V10" s="72"/>
      <c r="W10" s="72"/>
      <c r="X10" s="72"/>
      <c r="Y10" s="72"/>
      <c r="Z10" s="73"/>
      <c r="AA10" s="73"/>
    </row>
    <row r="11" spans="1:27" ht="45" customHeight="1" x14ac:dyDescent="0.2">
      <c r="A11" s="425" t="s">
        <v>33</v>
      </c>
      <c r="B11" s="426" t="s">
        <v>763</v>
      </c>
      <c r="C11" s="95"/>
      <c r="D11" s="82" t="s">
        <v>1029</v>
      </c>
      <c r="E11" s="72"/>
      <c r="F11" s="72"/>
      <c r="G11" s="72"/>
      <c r="H11" s="72"/>
      <c r="I11" s="72"/>
      <c r="J11" s="72"/>
      <c r="K11" s="72"/>
      <c r="L11" s="72"/>
      <c r="M11" s="72"/>
      <c r="N11" s="72"/>
      <c r="O11" s="72"/>
      <c r="P11" s="72"/>
      <c r="Q11" s="72"/>
      <c r="R11" s="72"/>
      <c r="S11" s="72"/>
      <c r="T11" s="72"/>
      <c r="U11" s="72"/>
      <c r="V11" s="72"/>
      <c r="W11" s="72"/>
      <c r="X11" s="72"/>
      <c r="Y11" s="72"/>
      <c r="Z11" s="73"/>
      <c r="AA11" s="73"/>
    </row>
    <row r="12" spans="1:27" ht="80" customHeight="1" x14ac:dyDescent="0.2">
      <c r="A12" s="838" t="s">
        <v>1019</v>
      </c>
      <c r="B12" s="839" t="s">
        <v>998</v>
      </c>
      <c r="C12" s="806"/>
      <c r="D12" s="840" t="s">
        <v>1034</v>
      </c>
      <c r="E12" s="72"/>
      <c r="F12" s="72"/>
      <c r="G12" s="72"/>
      <c r="H12" s="72"/>
      <c r="I12" s="72"/>
      <c r="J12" s="72"/>
      <c r="K12" s="72"/>
      <c r="L12" s="72"/>
      <c r="M12" s="72"/>
      <c r="N12" s="72"/>
      <c r="O12" s="72"/>
      <c r="P12" s="72"/>
      <c r="Q12" s="72"/>
      <c r="R12" s="72"/>
      <c r="S12" s="72"/>
      <c r="T12" s="72"/>
      <c r="U12" s="72"/>
      <c r="V12" s="72"/>
      <c r="W12" s="72"/>
      <c r="X12" s="72"/>
      <c r="Y12" s="72"/>
      <c r="Z12" s="73"/>
      <c r="AA12" s="73"/>
    </row>
    <row r="13" spans="1:27" ht="58" customHeight="1" x14ac:dyDescent="0.2">
      <c r="A13" s="841" t="s">
        <v>1021</v>
      </c>
      <c r="B13" s="839" t="s">
        <v>637</v>
      </c>
      <c r="C13" s="806"/>
      <c r="D13" s="840" t="s">
        <v>642</v>
      </c>
      <c r="E13" s="72"/>
      <c r="F13" s="72"/>
      <c r="G13" s="72"/>
      <c r="H13" s="72"/>
      <c r="I13" s="72"/>
      <c r="J13" s="72"/>
      <c r="K13" s="72"/>
      <c r="L13" s="72"/>
      <c r="M13" s="72"/>
      <c r="N13" s="72"/>
      <c r="O13" s="72"/>
      <c r="P13" s="72"/>
      <c r="Q13" s="72"/>
      <c r="R13" s="72"/>
      <c r="S13" s="72"/>
      <c r="T13" s="72"/>
      <c r="U13" s="72"/>
      <c r="V13" s="72"/>
      <c r="W13" s="72"/>
      <c r="X13" s="72"/>
      <c r="Y13" s="72"/>
      <c r="Z13" s="73"/>
      <c r="AA13" s="73"/>
    </row>
    <row r="14" spans="1:27" ht="63.75" customHeight="1" x14ac:dyDescent="0.2">
      <c r="A14" s="425" t="s">
        <v>1020</v>
      </c>
      <c r="B14" s="426" t="s">
        <v>764</v>
      </c>
      <c r="C14" s="436"/>
      <c r="D14" s="82" t="s">
        <v>1030</v>
      </c>
      <c r="E14" s="72"/>
      <c r="F14" s="72"/>
      <c r="G14" s="72"/>
      <c r="H14" s="72"/>
      <c r="I14" s="72"/>
      <c r="J14" s="72"/>
      <c r="K14" s="72"/>
      <c r="L14" s="72"/>
      <c r="M14" s="72"/>
      <c r="N14" s="72"/>
      <c r="O14" s="72"/>
      <c r="P14" s="72"/>
      <c r="Q14" s="72"/>
      <c r="R14" s="72"/>
      <c r="S14" s="72"/>
      <c r="T14" s="72"/>
      <c r="U14" s="72"/>
      <c r="V14" s="72"/>
      <c r="W14" s="72"/>
      <c r="X14" s="72"/>
      <c r="Y14" s="72"/>
      <c r="Z14" s="73"/>
      <c r="AA14" s="73"/>
    </row>
    <row r="15" spans="1:27" ht="36.75" customHeight="1" thickBot="1" x14ac:dyDescent="0.25">
      <c r="A15" s="920" t="s">
        <v>38</v>
      </c>
      <c r="B15" s="921"/>
      <c r="C15" s="921"/>
      <c r="D15" s="921"/>
      <c r="E15" s="72"/>
      <c r="F15" s="72"/>
      <c r="G15" s="72"/>
      <c r="H15" s="72"/>
      <c r="I15" s="72"/>
      <c r="J15" s="72"/>
      <c r="K15" s="72"/>
      <c r="L15" s="72"/>
      <c r="M15" s="72"/>
      <c r="N15" s="72"/>
      <c r="O15" s="72"/>
      <c r="P15" s="72"/>
      <c r="Q15" s="72"/>
      <c r="R15" s="72"/>
      <c r="S15" s="72"/>
      <c r="T15" s="72"/>
      <c r="U15" s="72"/>
      <c r="V15" s="72"/>
      <c r="W15" s="72"/>
      <c r="X15" s="72"/>
      <c r="Y15" s="72"/>
      <c r="Z15" s="73"/>
      <c r="AA15" s="73"/>
    </row>
    <row r="16" spans="1:27" ht="285.75" customHeight="1" x14ac:dyDescent="0.2">
      <c r="A16" s="83" t="s">
        <v>34</v>
      </c>
      <c r="B16" s="84" t="s">
        <v>40</v>
      </c>
      <c r="C16" s="92"/>
      <c r="D16" s="76" t="s">
        <v>1031</v>
      </c>
      <c r="E16" s="72"/>
      <c r="F16" s="72"/>
      <c r="G16" s="72"/>
      <c r="H16" s="72"/>
      <c r="I16" s="72"/>
      <c r="J16" s="72"/>
      <c r="K16" s="72"/>
      <c r="L16" s="72"/>
      <c r="M16" s="72"/>
      <c r="N16" s="72"/>
      <c r="O16" s="72"/>
      <c r="P16" s="72"/>
      <c r="Q16" s="72"/>
      <c r="R16" s="72"/>
      <c r="S16" s="72"/>
      <c r="T16" s="72"/>
      <c r="U16" s="72"/>
      <c r="V16" s="72"/>
      <c r="W16" s="72"/>
      <c r="X16" s="72"/>
      <c r="Y16" s="72"/>
      <c r="Z16" s="73"/>
      <c r="AA16" s="73"/>
    </row>
    <row r="17" spans="1:27" ht="34.5" customHeight="1" x14ac:dyDescent="0.2">
      <c r="A17" s="929" t="s">
        <v>35</v>
      </c>
      <c r="B17" s="903" t="s">
        <v>686</v>
      </c>
      <c r="C17" s="96"/>
      <c r="D17" s="906" t="s">
        <v>42</v>
      </c>
      <c r="E17" s="72"/>
      <c r="F17" s="72"/>
      <c r="G17" s="72"/>
      <c r="H17" s="72"/>
      <c r="I17" s="72"/>
      <c r="J17" s="72"/>
      <c r="K17" s="72"/>
      <c r="L17" s="72"/>
      <c r="M17" s="72"/>
      <c r="N17" s="72"/>
      <c r="O17" s="72"/>
      <c r="P17" s="72"/>
      <c r="Q17" s="72"/>
      <c r="R17" s="72"/>
      <c r="S17" s="72"/>
      <c r="T17" s="72"/>
      <c r="U17" s="72"/>
      <c r="V17" s="72"/>
      <c r="W17" s="72"/>
      <c r="X17" s="72"/>
      <c r="Y17" s="72"/>
      <c r="Z17" s="73"/>
      <c r="AA17" s="73"/>
    </row>
    <row r="18" spans="1:27" ht="66.75" customHeight="1" x14ac:dyDescent="0.2">
      <c r="A18" s="927"/>
      <c r="B18" s="904"/>
      <c r="C18" s="86" t="s">
        <v>43</v>
      </c>
      <c r="D18" s="907"/>
      <c r="E18" s="72"/>
      <c r="F18" s="72"/>
      <c r="G18" s="72"/>
      <c r="H18" s="72"/>
      <c r="I18" s="72"/>
      <c r="J18" s="72"/>
      <c r="K18" s="72"/>
      <c r="L18" s="72"/>
      <c r="M18" s="72"/>
      <c r="N18" s="72"/>
      <c r="O18" s="72"/>
      <c r="P18" s="72"/>
      <c r="Q18" s="72"/>
      <c r="R18" s="72"/>
      <c r="S18" s="72"/>
      <c r="T18" s="72"/>
      <c r="U18" s="72"/>
      <c r="V18" s="72"/>
      <c r="W18" s="72"/>
      <c r="X18" s="72"/>
      <c r="Y18" s="72"/>
      <c r="Z18" s="73"/>
      <c r="AA18" s="73"/>
    </row>
    <row r="19" spans="1:27" ht="42.75" customHeight="1" x14ac:dyDescent="0.2">
      <c r="A19" s="928"/>
      <c r="B19" s="905"/>
      <c r="C19" s="97"/>
      <c r="D19" s="908"/>
      <c r="E19" s="72"/>
      <c r="F19" s="72"/>
      <c r="G19" s="72"/>
      <c r="H19" s="72"/>
      <c r="I19" s="72"/>
      <c r="J19" s="72"/>
      <c r="K19" s="72"/>
      <c r="L19" s="72"/>
      <c r="M19" s="72"/>
      <c r="N19" s="72"/>
      <c r="O19" s="72"/>
      <c r="P19" s="72"/>
      <c r="Q19" s="72"/>
      <c r="R19" s="72"/>
      <c r="S19" s="72"/>
      <c r="T19" s="72"/>
      <c r="U19" s="72"/>
      <c r="V19" s="72"/>
      <c r="W19" s="72"/>
      <c r="X19" s="72"/>
      <c r="Y19" s="72"/>
      <c r="Z19" s="73"/>
      <c r="AA19" s="73"/>
    </row>
    <row r="20" spans="1:27" ht="28.5" customHeight="1" x14ac:dyDescent="0.2">
      <c r="A20" s="926" t="s">
        <v>36</v>
      </c>
      <c r="B20" s="909" t="s">
        <v>687</v>
      </c>
      <c r="C20" s="910"/>
      <c r="D20" s="911" t="s">
        <v>44</v>
      </c>
      <c r="E20" s="72"/>
      <c r="F20" s="72"/>
      <c r="G20" s="72"/>
      <c r="H20" s="72"/>
      <c r="I20" s="72"/>
      <c r="J20" s="72"/>
      <c r="K20" s="72"/>
      <c r="L20" s="72"/>
      <c r="M20" s="72"/>
      <c r="N20" s="72"/>
      <c r="O20" s="72"/>
      <c r="P20" s="72"/>
      <c r="Q20" s="72"/>
      <c r="R20" s="72"/>
      <c r="S20" s="72"/>
      <c r="T20" s="72"/>
      <c r="U20" s="72"/>
      <c r="V20" s="72"/>
      <c r="W20" s="72"/>
      <c r="X20" s="72"/>
      <c r="Y20" s="72"/>
      <c r="Z20" s="73"/>
      <c r="AA20" s="73"/>
    </row>
    <row r="21" spans="1:27" ht="34" x14ac:dyDescent="0.2">
      <c r="A21" s="927"/>
      <c r="B21" s="86" t="s">
        <v>45</v>
      </c>
      <c r="C21" s="92"/>
      <c r="D21" s="858"/>
      <c r="E21" s="72"/>
      <c r="F21" s="72"/>
      <c r="G21" s="72"/>
      <c r="H21" s="72"/>
      <c r="I21" s="72"/>
      <c r="J21" s="72"/>
      <c r="K21" s="72"/>
      <c r="L21" s="72"/>
      <c r="M21" s="72"/>
      <c r="N21" s="72"/>
      <c r="O21" s="72"/>
      <c r="P21" s="72"/>
      <c r="Q21" s="72"/>
      <c r="R21" s="72"/>
      <c r="S21" s="72"/>
      <c r="T21" s="72"/>
      <c r="U21" s="72"/>
      <c r="V21" s="72"/>
      <c r="W21" s="72"/>
      <c r="X21" s="72"/>
      <c r="Y21" s="72"/>
      <c r="Z21" s="73"/>
      <c r="AA21" s="73"/>
    </row>
    <row r="22" spans="1:27" ht="34" x14ac:dyDescent="0.2">
      <c r="A22" s="927"/>
      <c r="B22" s="86" t="s">
        <v>46</v>
      </c>
      <c r="C22" s="92"/>
      <c r="D22" s="858"/>
      <c r="E22" s="72"/>
      <c r="F22" s="72"/>
      <c r="G22" s="72"/>
      <c r="H22" s="72"/>
      <c r="I22" s="72"/>
      <c r="J22" s="72"/>
      <c r="K22" s="72"/>
      <c r="L22" s="72"/>
      <c r="M22" s="72"/>
      <c r="N22" s="72"/>
      <c r="O22" s="72"/>
      <c r="P22" s="72"/>
      <c r="Q22" s="72"/>
      <c r="R22" s="72"/>
      <c r="S22" s="72"/>
      <c r="T22" s="72"/>
      <c r="U22" s="72"/>
      <c r="V22" s="72"/>
      <c r="W22" s="72"/>
      <c r="X22" s="72"/>
      <c r="Y22" s="72"/>
      <c r="Z22" s="73"/>
      <c r="AA22" s="73"/>
    </row>
    <row r="23" spans="1:27" ht="51" x14ac:dyDescent="0.2">
      <c r="A23" s="927"/>
      <c r="B23" s="86" t="s">
        <v>47</v>
      </c>
      <c r="C23" s="92"/>
      <c r="D23" s="858"/>
      <c r="E23" s="72"/>
      <c r="F23" s="72"/>
      <c r="G23" s="72"/>
      <c r="H23" s="72"/>
      <c r="I23" s="72"/>
      <c r="J23" s="72"/>
      <c r="K23" s="72"/>
      <c r="L23" s="72"/>
      <c r="M23" s="72"/>
      <c r="N23" s="72"/>
      <c r="O23" s="72"/>
      <c r="P23" s="72"/>
      <c r="Q23" s="72"/>
      <c r="R23" s="72"/>
      <c r="S23" s="72"/>
      <c r="T23" s="72"/>
      <c r="U23" s="72"/>
      <c r="V23" s="72"/>
      <c r="W23" s="72"/>
      <c r="X23" s="72"/>
      <c r="Y23" s="72"/>
      <c r="Z23" s="73"/>
      <c r="AA23" s="73"/>
    </row>
    <row r="24" spans="1:27" ht="17" x14ac:dyDescent="0.2">
      <c r="A24" s="927"/>
      <c r="B24" s="86" t="s">
        <v>48</v>
      </c>
      <c r="C24" s="92"/>
      <c r="D24" s="858"/>
      <c r="E24" s="72"/>
      <c r="F24" s="72"/>
      <c r="G24" s="72"/>
      <c r="H24" s="72"/>
      <c r="I24" s="72"/>
      <c r="J24" s="72"/>
      <c r="K24" s="72"/>
      <c r="L24" s="72"/>
      <c r="M24" s="72"/>
      <c r="N24" s="72"/>
      <c r="O24" s="72"/>
      <c r="P24" s="72"/>
      <c r="Q24" s="72"/>
      <c r="R24" s="72"/>
      <c r="S24" s="72"/>
      <c r="T24" s="72"/>
      <c r="U24" s="72"/>
      <c r="V24" s="72"/>
      <c r="W24" s="72"/>
      <c r="X24" s="72"/>
      <c r="Y24" s="72"/>
      <c r="Z24" s="73"/>
      <c r="AA24" s="73"/>
    </row>
    <row r="25" spans="1:27" ht="17" x14ac:dyDescent="0.2">
      <c r="A25" s="927"/>
      <c r="B25" s="86" t="s">
        <v>49</v>
      </c>
      <c r="C25" s="92"/>
      <c r="D25" s="858"/>
      <c r="E25" s="72"/>
      <c r="F25" s="72"/>
      <c r="G25" s="72"/>
      <c r="H25" s="72"/>
      <c r="I25" s="72"/>
      <c r="J25" s="72"/>
      <c r="K25" s="72"/>
      <c r="L25" s="72"/>
      <c r="M25" s="72"/>
      <c r="N25" s="72"/>
      <c r="O25" s="72"/>
      <c r="P25" s="72"/>
      <c r="Q25" s="72"/>
      <c r="R25" s="72"/>
      <c r="S25" s="72"/>
      <c r="T25" s="72"/>
      <c r="U25" s="72"/>
      <c r="V25" s="72"/>
      <c r="W25" s="72"/>
      <c r="X25" s="72"/>
      <c r="Y25" s="72"/>
      <c r="Z25" s="73"/>
      <c r="AA25" s="73"/>
    </row>
    <row r="26" spans="1:27" ht="34" x14ac:dyDescent="0.2">
      <c r="A26" s="927"/>
      <c r="B26" s="86" t="s">
        <v>50</v>
      </c>
      <c r="C26" s="92"/>
      <c r="D26" s="858"/>
      <c r="E26" s="72"/>
      <c r="F26" s="72"/>
      <c r="G26" s="72"/>
      <c r="H26" s="72"/>
      <c r="I26" s="72"/>
      <c r="J26" s="72"/>
      <c r="K26" s="72"/>
      <c r="L26" s="72"/>
      <c r="M26" s="72"/>
      <c r="N26" s="72"/>
      <c r="O26" s="72"/>
      <c r="P26" s="72"/>
      <c r="Q26" s="72"/>
      <c r="R26" s="72"/>
      <c r="S26" s="72"/>
      <c r="T26" s="72"/>
      <c r="U26" s="72"/>
      <c r="V26" s="72"/>
      <c r="W26" s="72"/>
      <c r="X26" s="72"/>
      <c r="Y26" s="72"/>
      <c r="Z26" s="73"/>
      <c r="AA26" s="73"/>
    </row>
    <row r="27" spans="1:27" ht="34" x14ac:dyDescent="0.2">
      <c r="A27" s="927"/>
      <c r="B27" s="86" t="s">
        <v>51</v>
      </c>
      <c r="C27" s="92"/>
      <c r="D27" s="858"/>
      <c r="E27" s="72"/>
      <c r="F27" s="72"/>
      <c r="G27" s="72"/>
      <c r="H27" s="72"/>
      <c r="I27" s="72"/>
      <c r="J27" s="72"/>
      <c r="K27" s="72"/>
      <c r="L27" s="72"/>
      <c r="M27" s="72"/>
      <c r="N27" s="72"/>
      <c r="O27" s="72"/>
      <c r="P27" s="72"/>
      <c r="Q27" s="72"/>
      <c r="R27" s="72"/>
      <c r="S27" s="72"/>
      <c r="T27" s="72"/>
      <c r="U27" s="72"/>
      <c r="V27" s="72"/>
      <c r="W27" s="72"/>
      <c r="X27" s="72"/>
      <c r="Y27" s="72"/>
      <c r="Z27" s="73"/>
      <c r="AA27" s="73"/>
    </row>
    <row r="28" spans="1:27" ht="34" x14ac:dyDescent="0.2">
      <c r="A28" s="927"/>
      <c r="B28" s="86" t="s">
        <v>52</v>
      </c>
      <c r="C28" s="92"/>
      <c r="D28" s="858"/>
      <c r="E28" s="72"/>
      <c r="F28" s="72"/>
      <c r="G28" s="72"/>
      <c r="H28" s="72"/>
      <c r="I28" s="72"/>
      <c r="J28" s="72"/>
      <c r="K28" s="72"/>
      <c r="L28" s="72"/>
      <c r="M28" s="72"/>
      <c r="N28" s="72"/>
      <c r="O28" s="72"/>
      <c r="P28" s="72"/>
      <c r="Q28" s="72"/>
      <c r="R28" s="72"/>
      <c r="S28" s="72"/>
      <c r="T28" s="72"/>
      <c r="U28" s="72"/>
      <c r="V28" s="72"/>
      <c r="W28" s="72"/>
      <c r="X28" s="72"/>
      <c r="Y28" s="72"/>
      <c r="Z28" s="73"/>
      <c r="AA28" s="73"/>
    </row>
    <row r="29" spans="1:27" ht="34" x14ac:dyDescent="0.2">
      <c r="A29" s="927"/>
      <c r="B29" s="86" t="s">
        <v>53</v>
      </c>
      <c r="C29" s="92"/>
      <c r="D29" s="858"/>
      <c r="E29" s="72"/>
      <c r="F29" s="72"/>
      <c r="G29" s="72"/>
      <c r="H29" s="72"/>
      <c r="I29" s="72"/>
      <c r="J29" s="72"/>
      <c r="K29" s="72"/>
      <c r="L29" s="72"/>
      <c r="M29" s="72"/>
      <c r="N29" s="72"/>
      <c r="O29" s="72"/>
      <c r="P29" s="72"/>
      <c r="Q29" s="72"/>
      <c r="R29" s="72"/>
      <c r="S29" s="72"/>
      <c r="T29" s="72"/>
      <c r="U29" s="72"/>
      <c r="V29" s="72"/>
      <c r="W29" s="72"/>
      <c r="X29" s="72"/>
      <c r="Y29" s="72"/>
      <c r="Z29" s="73"/>
      <c r="AA29" s="73"/>
    </row>
    <row r="30" spans="1:27" ht="34" x14ac:dyDescent="0.2">
      <c r="A30" s="927"/>
      <c r="B30" s="86" t="s">
        <v>54</v>
      </c>
      <c r="C30" s="92"/>
      <c r="D30" s="858"/>
      <c r="E30" s="72"/>
      <c r="F30" s="72"/>
      <c r="G30" s="72"/>
      <c r="H30" s="72"/>
      <c r="I30" s="72"/>
      <c r="J30" s="72"/>
      <c r="K30" s="72"/>
      <c r="L30" s="72"/>
      <c r="M30" s="72"/>
      <c r="N30" s="72"/>
      <c r="O30" s="72"/>
      <c r="P30" s="72"/>
      <c r="Q30" s="72"/>
      <c r="R30" s="72"/>
      <c r="S30" s="72"/>
      <c r="T30" s="72"/>
      <c r="U30" s="72"/>
      <c r="V30" s="72"/>
      <c r="W30" s="72"/>
      <c r="X30" s="72"/>
      <c r="Y30" s="72"/>
      <c r="Z30" s="73"/>
      <c r="AA30" s="73"/>
    </row>
    <row r="31" spans="1:27" ht="51" x14ac:dyDescent="0.2">
      <c r="A31" s="927"/>
      <c r="B31" s="86" t="s">
        <v>55</v>
      </c>
      <c r="C31" s="92"/>
      <c r="D31" s="858"/>
      <c r="E31" s="72"/>
      <c r="F31" s="72"/>
      <c r="G31" s="72"/>
      <c r="H31" s="72"/>
      <c r="I31" s="72"/>
      <c r="J31" s="72"/>
      <c r="K31" s="72"/>
      <c r="L31" s="72"/>
      <c r="M31" s="72"/>
      <c r="N31" s="72"/>
      <c r="O31" s="72"/>
      <c r="P31" s="72"/>
      <c r="Q31" s="72"/>
      <c r="R31" s="72"/>
      <c r="S31" s="72"/>
      <c r="T31" s="72"/>
      <c r="U31" s="72"/>
      <c r="V31" s="72"/>
      <c r="W31" s="72"/>
      <c r="X31" s="72"/>
      <c r="Y31" s="72"/>
      <c r="Z31" s="73"/>
      <c r="AA31" s="73"/>
    </row>
    <row r="32" spans="1:27" ht="17" x14ac:dyDescent="0.2">
      <c r="A32" s="927"/>
      <c r="B32" s="86" t="s">
        <v>56</v>
      </c>
      <c r="C32" s="92"/>
      <c r="D32" s="858"/>
      <c r="E32" s="72"/>
      <c r="F32" s="72"/>
      <c r="G32" s="72"/>
      <c r="H32" s="72"/>
      <c r="I32" s="72"/>
      <c r="J32" s="72"/>
      <c r="K32" s="72"/>
      <c r="L32" s="72"/>
      <c r="M32" s="72"/>
      <c r="N32" s="72"/>
      <c r="O32" s="72"/>
      <c r="P32" s="72"/>
      <c r="Q32" s="72"/>
      <c r="R32" s="72"/>
      <c r="S32" s="72"/>
      <c r="T32" s="72"/>
      <c r="U32" s="72"/>
      <c r="V32" s="72"/>
      <c r="W32" s="72"/>
      <c r="X32" s="72"/>
      <c r="Y32" s="72"/>
      <c r="Z32" s="73"/>
      <c r="AA32" s="73"/>
    </row>
    <row r="33" spans="1:27" ht="34" x14ac:dyDescent="0.2">
      <c r="A33" s="928"/>
      <c r="B33" s="84" t="s">
        <v>1022</v>
      </c>
      <c r="C33" s="92"/>
      <c r="D33" s="912"/>
      <c r="E33" s="72"/>
      <c r="F33" s="72"/>
      <c r="G33" s="72"/>
      <c r="H33" s="72"/>
      <c r="I33" s="72"/>
      <c r="J33" s="72"/>
      <c r="K33" s="72"/>
      <c r="L33" s="72"/>
      <c r="M33" s="72"/>
      <c r="N33" s="72"/>
      <c r="O33" s="72"/>
      <c r="P33" s="72"/>
      <c r="Q33" s="72"/>
      <c r="R33" s="72"/>
      <c r="S33" s="72"/>
      <c r="T33" s="72"/>
      <c r="U33" s="72"/>
      <c r="V33" s="72"/>
      <c r="W33" s="72"/>
      <c r="X33" s="72"/>
      <c r="Y33" s="72"/>
      <c r="Z33" s="73"/>
      <c r="AA33" s="73"/>
    </row>
    <row r="34" spans="1:27" ht="70.5" customHeight="1" x14ac:dyDescent="0.2">
      <c r="A34" s="419" t="s">
        <v>37</v>
      </c>
      <c r="B34" s="87" t="s">
        <v>688</v>
      </c>
      <c r="C34" s="98"/>
      <c r="D34" s="88" t="s">
        <v>1023</v>
      </c>
      <c r="E34" s="72"/>
      <c r="F34" s="72"/>
      <c r="G34" s="72"/>
      <c r="H34" s="72"/>
      <c r="I34" s="72"/>
      <c r="J34" s="72"/>
      <c r="K34" s="72"/>
      <c r="L34" s="72"/>
      <c r="M34" s="72"/>
      <c r="N34" s="72"/>
      <c r="O34" s="72"/>
      <c r="P34" s="72"/>
      <c r="Q34" s="72"/>
      <c r="R34" s="72"/>
      <c r="S34" s="72"/>
      <c r="T34" s="72"/>
      <c r="U34" s="72"/>
      <c r="V34" s="72"/>
      <c r="W34" s="72"/>
      <c r="X34" s="72"/>
      <c r="Y34" s="72"/>
      <c r="Z34" s="73"/>
      <c r="AA34" s="73"/>
    </row>
    <row r="35" spans="1:27" ht="40.5" customHeight="1" x14ac:dyDescent="0.2">
      <c r="A35" s="913" t="s">
        <v>57</v>
      </c>
      <c r="B35" s="914"/>
      <c r="C35" s="914"/>
      <c r="D35" s="915"/>
      <c r="E35" s="72"/>
      <c r="F35" s="72"/>
      <c r="G35" s="72"/>
      <c r="H35" s="72"/>
      <c r="I35" s="72"/>
      <c r="J35" s="72"/>
      <c r="K35" s="72"/>
      <c r="L35" s="72"/>
      <c r="M35" s="72"/>
      <c r="N35" s="72"/>
      <c r="O35" s="72"/>
      <c r="P35" s="72"/>
      <c r="Q35" s="72"/>
      <c r="R35" s="72"/>
      <c r="S35" s="72"/>
      <c r="T35" s="72"/>
      <c r="U35" s="72"/>
      <c r="V35" s="72"/>
      <c r="W35" s="72"/>
      <c r="X35" s="72"/>
      <c r="Y35" s="72"/>
      <c r="Z35" s="73"/>
      <c r="AA35" s="73"/>
    </row>
    <row r="36" spans="1:27" ht="17" x14ac:dyDescent="0.2">
      <c r="A36" s="926" t="s">
        <v>39</v>
      </c>
      <c r="B36" s="922" t="s">
        <v>59</v>
      </c>
      <c r="C36" s="86" t="s">
        <v>60</v>
      </c>
      <c r="D36" s="916" t="s">
        <v>1024</v>
      </c>
      <c r="E36" s="72"/>
      <c r="F36" s="72"/>
      <c r="G36" s="72"/>
      <c r="H36" s="72"/>
      <c r="I36" s="72"/>
      <c r="J36" s="72"/>
      <c r="K36" s="72"/>
      <c r="L36" s="72"/>
      <c r="M36" s="72"/>
      <c r="N36" s="72"/>
      <c r="O36" s="72"/>
      <c r="P36" s="72"/>
      <c r="Q36" s="72"/>
      <c r="R36" s="72"/>
      <c r="S36" s="72"/>
      <c r="T36" s="72"/>
      <c r="U36" s="72"/>
      <c r="V36" s="72"/>
      <c r="W36" s="72"/>
      <c r="X36" s="72"/>
      <c r="Y36" s="72"/>
      <c r="Z36" s="73"/>
      <c r="AA36" s="73"/>
    </row>
    <row r="37" spans="1:27" ht="21" customHeight="1" x14ac:dyDescent="0.2">
      <c r="A37" s="930"/>
      <c r="B37" s="858"/>
      <c r="C37" s="95"/>
      <c r="D37" s="907"/>
      <c r="E37" s="72"/>
      <c r="F37" s="72"/>
      <c r="G37" s="72"/>
      <c r="H37" s="72"/>
      <c r="I37" s="72"/>
      <c r="J37" s="72"/>
      <c r="K37" s="72"/>
      <c r="L37" s="72"/>
      <c r="M37" s="72"/>
      <c r="N37" s="72"/>
      <c r="O37" s="72"/>
      <c r="P37" s="72"/>
      <c r="Q37" s="72"/>
      <c r="R37" s="72"/>
      <c r="S37" s="72"/>
      <c r="T37" s="72"/>
      <c r="U37" s="72"/>
      <c r="V37" s="72"/>
      <c r="W37" s="72"/>
      <c r="X37" s="72"/>
      <c r="Y37" s="72"/>
      <c r="Z37" s="73"/>
      <c r="AA37" s="73"/>
    </row>
    <row r="38" spans="1:27" ht="17" x14ac:dyDescent="0.2">
      <c r="A38" s="930"/>
      <c r="B38" s="858"/>
      <c r="C38" s="86" t="s">
        <v>61</v>
      </c>
      <c r="D38" s="907"/>
      <c r="E38" s="72"/>
      <c r="F38" s="72"/>
      <c r="G38" s="72"/>
      <c r="H38" s="72"/>
      <c r="I38" s="72"/>
      <c r="J38" s="72"/>
      <c r="K38" s="72"/>
      <c r="L38" s="72"/>
      <c r="M38" s="72"/>
      <c r="N38" s="72"/>
      <c r="O38" s="72"/>
      <c r="P38" s="72"/>
      <c r="Q38" s="72"/>
      <c r="R38" s="72"/>
      <c r="S38" s="72"/>
      <c r="T38" s="72"/>
      <c r="U38" s="72"/>
      <c r="V38" s="72"/>
      <c r="W38" s="72"/>
      <c r="X38" s="72"/>
      <c r="Y38" s="72"/>
      <c r="Z38" s="73"/>
      <c r="AA38" s="73"/>
    </row>
    <row r="39" spans="1:27" ht="21.75" customHeight="1" x14ac:dyDescent="0.2">
      <c r="A39" s="931"/>
      <c r="B39" s="912"/>
      <c r="C39" s="95"/>
      <c r="D39" s="908"/>
      <c r="E39" s="72"/>
      <c r="F39" s="72"/>
      <c r="G39" s="72"/>
      <c r="H39" s="72"/>
      <c r="I39" s="72"/>
      <c r="J39" s="72"/>
      <c r="K39" s="72"/>
      <c r="L39" s="72"/>
      <c r="M39" s="72"/>
      <c r="N39" s="72"/>
      <c r="O39" s="72"/>
      <c r="P39" s="72"/>
      <c r="Q39" s="72"/>
      <c r="R39" s="72"/>
      <c r="S39" s="72"/>
      <c r="T39" s="72"/>
      <c r="U39" s="72"/>
      <c r="V39" s="72"/>
      <c r="W39" s="72"/>
      <c r="X39" s="72"/>
      <c r="Y39" s="72"/>
      <c r="Z39" s="73"/>
      <c r="AA39" s="73"/>
    </row>
    <row r="40" spans="1:27" ht="39.75" customHeight="1" x14ac:dyDescent="0.2">
      <c r="A40" s="418" t="s">
        <v>41</v>
      </c>
      <c r="B40" s="85" t="s">
        <v>63</v>
      </c>
      <c r="C40" s="92"/>
      <c r="D40" s="89" t="s">
        <v>1025</v>
      </c>
      <c r="E40" s="72"/>
      <c r="F40" s="72"/>
      <c r="G40" s="72"/>
      <c r="H40" s="72"/>
      <c r="I40" s="72"/>
      <c r="J40" s="72"/>
      <c r="K40" s="72"/>
      <c r="L40" s="72"/>
      <c r="M40" s="72"/>
      <c r="N40" s="72"/>
      <c r="O40" s="72"/>
      <c r="P40" s="72"/>
      <c r="Q40" s="72"/>
      <c r="R40" s="72"/>
      <c r="S40" s="72"/>
      <c r="T40" s="72"/>
      <c r="U40" s="72"/>
      <c r="V40" s="72"/>
      <c r="W40" s="72"/>
      <c r="X40" s="72"/>
      <c r="Y40" s="72"/>
      <c r="Z40" s="73"/>
      <c r="AA40" s="73"/>
    </row>
    <row r="41" spans="1:27" ht="39.75" customHeight="1" x14ac:dyDescent="0.2">
      <c r="A41" s="418" t="s">
        <v>1001</v>
      </c>
      <c r="B41" s="85" t="s">
        <v>64</v>
      </c>
      <c r="C41" s="99"/>
      <c r="D41" s="89" t="s">
        <v>1026</v>
      </c>
      <c r="E41" s="72"/>
      <c r="F41" s="72"/>
      <c r="G41" s="72"/>
      <c r="H41" s="72"/>
      <c r="I41" s="72"/>
      <c r="J41" s="72"/>
      <c r="K41" s="72"/>
      <c r="L41" s="72"/>
      <c r="M41" s="72"/>
      <c r="N41" s="72"/>
      <c r="O41" s="72"/>
      <c r="P41" s="72"/>
      <c r="Q41" s="72"/>
      <c r="R41" s="72"/>
      <c r="S41" s="72"/>
      <c r="T41" s="72"/>
      <c r="U41" s="72"/>
      <c r="V41" s="72"/>
      <c r="W41" s="72"/>
      <c r="X41" s="72"/>
      <c r="Y41" s="72"/>
      <c r="Z41" s="73"/>
      <c r="AA41" s="73"/>
    </row>
    <row r="42" spans="1:27" ht="36.75" customHeight="1" thickBot="1" x14ac:dyDescent="0.25">
      <c r="A42" s="917" t="s">
        <v>65</v>
      </c>
      <c r="B42" s="918"/>
      <c r="C42" s="918"/>
      <c r="D42" s="919"/>
      <c r="E42" s="72"/>
      <c r="F42" s="72"/>
      <c r="G42" s="72"/>
      <c r="H42" s="72"/>
      <c r="I42" s="72"/>
      <c r="J42" s="72"/>
      <c r="K42" s="72"/>
      <c r="L42" s="72"/>
      <c r="M42" s="72"/>
      <c r="N42" s="72"/>
      <c r="O42" s="72"/>
      <c r="P42" s="72"/>
      <c r="Q42" s="72"/>
      <c r="R42" s="72"/>
      <c r="S42" s="72"/>
      <c r="T42" s="72"/>
      <c r="U42" s="72"/>
      <c r="V42" s="72"/>
      <c r="W42" s="72"/>
      <c r="X42" s="72"/>
      <c r="Y42" s="72"/>
      <c r="Z42" s="73"/>
      <c r="AA42" s="73"/>
    </row>
    <row r="43" spans="1:27" ht="72" customHeight="1" x14ac:dyDescent="0.2">
      <c r="A43" s="835" t="s">
        <v>58</v>
      </c>
      <c r="B43" s="834" t="s">
        <v>689</v>
      </c>
      <c r="C43" s="95"/>
      <c r="D43" s="900" t="s">
        <v>1035</v>
      </c>
      <c r="E43" s="72"/>
      <c r="F43" s="72"/>
      <c r="G43" s="72"/>
      <c r="H43" s="72"/>
      <c r="I43" s="72"/>
      <c r="J43" s="72"/>
      <c r="K43" s="72"/>
      <c r="L43" s="72"/>
      <c r="M43" s="72"/>
      <c r="N43" s="72"/>
      <c r="O43" s="72"/>
      <c r="P43" s="72"/>
      <c r="Q43" s="72"/>
      <c r="R43" s="72"/>
      <c r="S43" s="72"/>
      <c r="T43" s="72"/>
      <c r="U43" s="72"/>
      <c r="V43" s="72"/>
      <c r="W43" s="72"/>
      <c r="X43" s="72"/>
      <c r="Y43" s="72"/>
      <c r="Z43" s="73"/>
      <c r="AA43" s="73"/>
    </row>
    <row r="44" spans="1:27" ht="51" x14ac:dyDescent="0.2">
      <c r="A44" s="836" t="s">
        <v>1008</v>
      </c>
      <c r="B44" s="800" t="s">
        <v>66</v>
      </c>
      <c r="C44" s="802"/>
      <c r="D44" s="901"/>
      <c r="E44" s="72"/>
      <c r="F44" s="72"/>
      <c r="G44" s="72"/>
      <c r="H44" s="72"/>
      <c r="I44" s="72"/>
      <c r="J44" s="72"/>
      <c r="K44" s="72"/>
      <c r="L44" s="72"/>
      <c r="M44" s="72"/>
      <c r="N44" s="72"/>
      <c r="O44" s="72"/>
      <c r="P44" s="72"/>
      <c r="Q44" s="72"/>
      <c r="R44" s="72"/>
      <c r="S44" s="72"/>
      <c r="T44" s="72"/>
      <c r="U44" s="72"/>
      <c r="V44" s="72"/>
      <c r="W44" s="72"/>
      <c r="X44" s="72"/>
      <c r="Y44" s="72"/>
      <c r="Z44" s="73"/>
      <c r="AA44" s="73"/>
    </row>
    <row r="45" spans="1:27" ht="60" customHeight="1" x14ac:dyDescent="0.2">
      <c r="A45" s="837" t="s">
        <v>1007</v>
      </c>
      <c r="B45" s="800" t="s">
        <v>1009</v>
      </c>
      <c r="C45" s="802"/>
      <c r="D45" s="901"/>
      <c r="E45" s="72"/>
      <c r="F45" s="72"/>
      <c r="G45" s="72"/>
      <c r="H45" s="72"/>
      <c r="I45" s="72"/>
      <c r="J45" s="72"/>
      <c r="K45" s="72"/>
      <c r="L45" s="72"/>
      <c r="M45" s="72"/>
      <c r="N45" s="72"/>
      <c r="O45" s="72"/>
      <c r="P45" s="72"/>
      <c r="Q45" s="72"/>
      <c r="R45" s="72"/>
      <c r="S45" s="72"/>
      <c r="T45" s="72"/>
      <c r="U45" s="72"/>
      <c r="V45" s="72"/>
      <c r="W45" s="72"/>
      <c r="X45" s="72"/>
      <c r="Y45" s="72"/>
      <c r="Z45" s="73"/>
      <c r="AA45" s="73"/>
    </row>
    <row r="46" spans="1:27" ht="51" customHeight="1" x14ac:dyDescent="0.2">
      <c r="A46" s="418" t="s">
        <v>62</v>
      </c>
      <c r="B46" s="84" t="s">
        <v>1010</v>
      </c>
      <c r="C46" s="95"/>
      <c r="D46" s="902"/>
      <c r="E46" s="72"/>
      <c r="F46" s="72"/>
      <c r="G46" s="72"/>
      <c r="H46" s="72"/>
      <c r="I46" s="72"/>
      <c r="J46" s="72"/>
      <c r="K46" s="72"/>
      <c r="L46" s="72"/>
      <c r="M46" s="72"/>
      <c r="N46" s="72"/>
      <c r="O46" s="72"/>
      <c r="P46" s="72"/>
      <c r="Q46" s="72"/>
      <c r="R46" s="72"/>
      <c r="S46" s="72"/>
      <c r="T46" s="72"/>
      <c r="U46" s="72"/>
      <c r="V46" s="72"/>
      <c r="W46" s="72"/>
      <c r="X46" s="72"/>
      <c r="Y46" s="72"/>
      <c r="Z46" s="73"/>
      <c r="AA46" s="73"/>
    </row>
    <row r="47" spans="1:27" ht="122" customHeight="1" x14ac:dyDescent="0.2">
      <c r="A47" s="804" t="s">
        <v>1002</v>
      </c>
      <c r="B47" s="805" t="s">
        <v>1037</v>
      </c>
      <c r="C47" s="806"/>
      <c r="D47" s="807" t="s">
        <v>67</v>
      </c>
      <c r="E47" s="72"/>
      <c r="F47" s="72"/>
      <c r="G47" s="72"/>
      <c r="H47" s="72"/>
      <c r="I47" s="72"/>
      <c r="J47" s="72"/>
      <c r="K47" s="72"/>
      <c r="L47" s="72"/>
      <c r="M47" s="72"/>
      <c r="N47" s="72"/>
      <c r="O47" s="72"/>
      <c r="P47" s="72"/>
      <c r="Q47" s="72"/>
      <c r="R47" s="72"/>
      <c r="S47" s="72"/>
      <c r="T47" s="72"/>
      <c r="U47" s="72"/>
      <c r="V47" s="72"/>
      <c r="W47" s="72"/>
      <c r="X47" s="72"/>
      <c r="Y47" s="72"/>
      <c r="Z47" s="73"/>
      <c r="AA47" s="73"/>
    </row>
    <row r="48" spans="1:27" ht="85" x14ac:dyDescent="0.2">
      <c r="A48" s="833" t="s">
        <v>1003</v>
      </c>
      <c r="B48" s="798" t="s">
        <v>1011</v>
      </c>
      <c r="C48" s="95"/>
      <c r="D48" s="898" t="s">
        <v>1036</v>
      </c>
      <c r="E48" s="72"/>
      <c r="F48" s="72"/>
      <c r="G48" s="72"/>
      <c r="H48" s="72"/>
      <c r="I48" s="72"/>
      <c r="J48" s="72"/>
      <c r="K48" s="72"/>
      <c r="L48" s="72"/>
      <c r="M48" s="72"/>
      <c r="N48" s="72"/>
      <c r="O48" s="72"/>
      <c r="P48" s="72"/>
      <c r="Q48" s="72"/>
      <c r="R48" s="72"/>
      <c r="S48" s="72"/>
      <c r="T48" s="72"/>
      <c r="U48" s="72"/>
      <c r="V48" s="72"/>
      <c r="W48" s="72"/>
      <c r="X48" s="72"/>
      <c r="Y48" s="72"/>
      <c r="Z48" s="73"/>
      <c r="AA48" s="73"/>
    </row>
    <row r="49" spans="1:27" ht="42" customHeight="1" x14ac:dyDescent="0.2">
      <c r="A49" s="799" t="s">
        <v>1004</v>
      </c>
      <c r="B49" s="800" t="s">
        <v>1012</v>
      </c>
      <c r="C49" s="802"/>
      <c r="D49" s="899"/>
      <c r="E49" s="72"/>
      <c r="F49" s="72"/>
      <c r="G49" s="72"/>
      <c r="H49" s="72"/>
      <c r="I49" s="72"/>
      <c r="J49" s="72"/>
      <c r="K49" s="72"/>
      <c r="L49" s="72"/>
      <c r="M49" s="72"/>
      <c r="N49" s="72"/>
      <c r="O49" s="72"/>
      <c r="P49" s="72"/>
      <c r="Q49" s="72"/>
      <c r="R49" s="72"/>
      <c r="S49" s="72"/>
      <c r="T49" s="72"/>
      <c r="U49" s="72"/>
      <c r="V49" s="72"/>
      <c r="W49" s="72"/>
      <c r="X49" s="72"/>
      <c r="Y49" s="72"/>
      <c r="Z49" s="73"/>
      <c r="AA49" s="73"/>
    </row>
    <row r="50" spans="1:27" ht="78" customHeight="1" x14ac:dyDescent="0.2">
      <c r="A50" s="799" t="s">
        <v>1005</v>
      </c>
      <c r="B50" s="800" t="s">
        <v>1013</v>
      </c>
      <c r="C50" s="802"/>
      <c r="D50" s="899"/>
      <c r="E50" s="72"/>
      <c r="F50" s="72"/>
      <c r="G50" s="72"/>
      <c r="H50" s="72"/>
      <c r="I50" s="72"/>
      <c r="J50" s="72"/>
      <c r="K50" s="72"/>
      <c r="L50" s="72"/>
      <c r="M50" s="72"/>
      <c r="N50" s="72"/>
      <c r="O50" s="72"/>
      <c r="P50" s="72"/>
      <c r="Q50" s="72"/>
      <c r="R50" s="72"/>
      <c r="S50" s="72"/>
      <c r="T50" s="72"/>
      <c r="U50" s="72"/>
      <c r="V50" s="72"/>
      <c r="W50" s="72"/>
      <c r="X50" s="72"/>
      <c r="Y50" s="72"/>
      <c r="Z50" s="73"/>
      <c r="AA50" s="73"/>
    </row>
    <row r="51" spans="1:27" ht="68" x14ac:dyDescent="0.2">
      <c r="A51" s="799" t="s">
        <v>1015</v>
      </c>
      <c r="B51" s="801" t="s">
        <v>1014</v>
      </c>
      <c r="C51" s="803"/>
      <c r="D51" s="899"/>
      <c r="E51" s="72"/>
      <c r="F51" s="72"/>
      <c r="G51" s="72"/>
      <c r="H51" s="72"/>
      <c r="I51" s="72"/>
      <c r="J51" s="72"/>
      <c r="K51" s="72"/>
      <c r="L51" s="72"/>
      <c r="M51" s="72"/>
      <c r="N51" s="72"/>
      <c r="O51" s="72"/>
      <c r="P51" s="72"/>
      <c r="Q51" s="72"/>
      <c r="R51" s="72"/>
      <c r="S51" s="72"/>
      <c r="T51" s="72"/>
      <c r="U51" s="72"/>
      <c r="V51" s="72"/>
      <c r="W51" s="72"/>
      <c r="X51" s="72"/>
      <c r="Y51" s="72"/>
      <c r="Z51" s="73"/>
      <c r="AA51" s="73"/>
    </row>
  </sheetData>
  <sheetProtection algorithmName="SHA-512" hashValue="JmqnXAZkhr4ZGihVPaMoHAj8mh4pcmlVR4z5DRav9ZB8YZ1J/ufOaiZZMputSAlCStpNrNgNJVfS14HBA5zMzA==" saltValue="ASI2f7YhXZfygDYhDPkpmQ==" spinCount="100000" sheet="1" objects="1" scenarios="1" formatCells="0" formatColumns="0" formatRows="0" insertHyperlinks="0"/>
  <mergeCells count="19">
    <mergeCell ref="A15:D15"/>
    <mergeCell ref="B36:B39"/>
    <mergeCell ref="A1:D1"/>
    <mergeCell ref="B4:B6"/>
    <mergeCell ref="D4:D6"/>
    <mergeCell ref="A9:D9"/>
    <mergeCell ref="A4:A6"/>
    <mergeCell ref="A17:A19"/>
    <mergeCell ref="A20:A33"/>
    <mergeCell ref="A36:A39"/>
    <mergeCell ref="D48:D51"/>
    <mergeCell ref="D43:D46"/>
    <mergeCell ref="B17:B19"/>
    <mergeCell ref="D17:D19"/>
    <mergeCell ref="B20:C20"/>
    <mergeCell ref="D20:D33"/>
    <mergeCell ref="A35:D35"/>
    <mergeCell ref="D36:D39"/>
    <mergeCell ref="A42:D42"/>
  </mergeCells>
  <conditionalFormatting sqref="A12:B12 D12">
    <cfRule type="expression" dxfId="244" priority="2">
      <formula>OR($C$11="Financial Institution Near-term validation update", $C$11="Financial Institution Near-term validation update + Buildings update")</formula>
    </cfRule>
  </conditionalFormatting>
  <conditionalFormatting sqref="A13:B13 D13">
    <cfRule type="expression" dxfId="243" priority="1">
      <formula>$C$12="Other"</formula>
    </cfRule>
  </conditionalFormatting>
  <conditionalFormatting sqref="A34:B34 D34">
    <cfRule type="expression" dxfId="242" priority="29">
      <formula>$C$33&gt;0</formula>
    </cfRule>
  </conditionalFormatting>
  <conditionalFormatting sqref="A44:B45">
    <cfRule type="expression" dxfId="241" priority="5">
      <formula>$C$43="Yes"</formula>
    </cfRule>
  </conditionalFormatting>
  <conditionalFormatting sqref="A47:B47 D47">
    <cfRule type="expression" dxfId="240" priority="25">
      <formula>$C$4="Bank"</formula>
    </cfRule>
  </conditionalFormatting>
  <conditionalFormatting sqref="A49:B51">
    <cfRule type="expression" dxfId="239" priority="6">
      <formula>$C$48="Yes"</formula>
    </cfRule>
  </conditionalFormatting>
  <conditionalFormatting sqref="A51:C51">
    <cfRule type="expression" dxfId="238" priority="3">
      <formula>$C$50="Yes"</formula>
    </cfRule>
  </conditionalFormatting>
  <conditionalFormatting sqref="A14:D14">
    <cfRule type="expression" dxfId="237" priority="14">
      <formula>$G$48="Net Zero"</formula>
    </cfRule>
  </conditionalFormatting>
  <conditionalFormatting sqref="B16">
    <cfRule type="expression" dxfId="236" priority="15">
      <formula>C5="Other"</formula>
    </cfRule>
  </conditionalFormatting>
  <conditionalFormatting sqref="B49">
    <cfRule type="expression" dxfId="235" priority="261">
      <formula>C$48="Yes"</formula>
    </cfRule>
  </conditionalFormatting>
  <conditionalFormatting sqref="C6">
    <cfRule type="expression" dxfId="234" priority="20">
      <formula>$C$4="Other"</formula>
    </cfRule>
  </conditionalFormatting>
  <conditionalFormatting sqref="C12">
    <cfRule type="expression" dxfId="233" priority="8">
      <formula>OR($C$11="Financial Institution Near-term validation update", $C$11="Financial Institution Near-term validation update + Buildings update")</formula>
    </cfRule>
  </conditionalFormatting>
  <conditionalFormatting sqref="C13">
    <cfRule type="expression" dxfId="232" priority="7">
      <formula>$C$12="Other"</formula>
    </cfRule>
  </conditionalFormatting>
  <conditionalFormatting sqref="C16">
    <cfRule type="expression" dxfId="231" priority="18">
      <formula>D5="Other"</formula>
    </cfRule>
  </conditionalFormatting>
  <conditionalFormatting sqref="C34">
    <cfRule type="expression" dxfId="230" priority="26">
      <formula>$C$33&gt;0</formula>
    </cfRule>
  </conditionalFormatting>
  <conditionalFormatting sqref="C44:C45">
    <cfRule type="expression" dxfId="229" priority="22">
      <formula>$C$43="Yes"</formula>
    </cfRule>
  </conditionalFormatting>
  <conditionalFormatting sqref="C47">
    <cfRule type="expression" dxfId="228" priority="16">
      <formula>$C$4="Bank"</formula>
    </cfRule>
  </conditionalFormatting>
  <conditionalFormatting sqref="C49:C51">
    <cfRule type="expression" dxfId="227" priority="23">
      <formula>C$48="Yes"</formula>
    </cfRule>
  </conditionalFormatting>
  <dataValidations count="9">
    <dataValidation type="custom" allowBlank="1" showDropDown="1" sqref="C37 C39" xr:uid="{00000000-0002-0000-0200-000000000000}">
      <formula1>IFERROR(ISURL(C37), TRUE)</formula1>
    </dataValidation>
    <dataValidation type="list" allowBlank="1" showErrorMessage="1" sqref="C11" xr:uid="{00000000-0002-0000-0200-000001000000}">
      <formula1>"Financial Institution Near-term validation,Financial Institution Near-term validation + Buildings,Financial Institution Near-term validation update,Financial Institution Near-term validation update + Buildings update,"</formula1>
    </dataValidation>
    <dataValidation type="list" allowBlank="1" showErrorMessage="1" sqref="C47" xr:uid="{00000000-0002-0000-0200-000002000000}">
      <formula1>"Yes,No,N/A"</formula1>
    </dataValidation>
    <dataValidation type="list" allowBlank="1" showErrorMessage="1" sqref="C4" xr:uid="{00000000-0002-0000-0200-000004000000}">
      <formula1>"Bank,Asset manager,Asset owner,Private equity firm,Investment holding company,Mortgage real estate investment trust,Other"</formula1>
    </dataValidation>
    <dataValidation type="list" allowBlank="1" showErrorMessage="1" sqref="C43 C46:C48 C50 C10 C21:C32" xr:uid="{00000000-0002-0000-0200-000005000000}">
      <formula1>"Yes,No"</formula1>
    </dataValidation>
    <dataValidation type="decimal" allowBlank="1" showDropDown="1" showInputMessage="1" showErrorMessage="1" prompt="Enter a number between 0 and 100" sqref="C17 C34" xr:uid="{00000000-0002-0000-0200-000007000000}">
      <formula1>0</formula1>
      <formula2>100</formula2>
    </dataValidation>
    <dataValidation type="list" allowBlank="1" showErrorMessage="1" sqref="C14" xr:uid="{00000000-0002-0000-0200-000008000000}">
      <formula1>"V2"</formula1>
    </dataValidation>
    <dataValidation type="list" allowBlank="1" showErrorMessage="1" sqref="C12" xr:uid="{84779448-5FE4-6748-BB19-A52889BC6C6C}">
      <formula1>"Mandatory target recalculation after 5 year mark, Required triggered recalculation , Other"</formula1>
    </dataValidation>
    <dataValidation type="list" allowBlank="1" showInputMessage="1" showErrorMessage="1" sqref="C45" xr:uid="{AF73D1EB-AF26-EA48-8497-2DCFD32CC63B}">
      <formula1>"Yes,No"</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3289B7"/>
  </sheetPr>
  <dimension ref="A1:D35"/>
  <sheetViews>
    <sheetView zoomScaleNormal="100" workbookViewId="0">
      <selection activeCell="C3" sqref="C3"/>
    </sheetView>
  </sheetViews>
  <sheetFormatPr baseColWidth="10" defaultColWidth="0" defaultRowHeight="15" customHeight="1" zeroHeight="1" x14ac:dyDescent="0.2"/>
  <cols>
    <col min="1" max="1" width="6.6640625" style="411" customWidth="1"/>
    <col min="2" max="2" width="48.6640625" customWidth="1"/>
    <col min="3" max="3" width="44.5" style="417" customWidth="1"/>
    <col min="4" max="4" width="61" customWidth="1"/>
    <col min="5" max="16384" width="14.5" hidden="1"/>
  </cols>
  <sheetData>
    <row r="1" spans="1:4" ht="24" customHeight="1" thickBot="1" x14ac:dyDescent="0.25">
      <c r="A1" s="941" t="s">
        <v>68</v>
      </c>
      <c r="B1" s="918"/>
      <c r="C1" s="918"/>
      <c r="D1" s="918"/>
    </row>
    <row r="2" spans="1:4" ht="24.75" customHeight="1" x14ac:dyDescent="0.2">
      <c r="A2" s="74" t="s">
        <v>19</v>
      </c>
      <c r="B2" s="75" t="s">
        <v>20</v>
      </c>
      <c r="C2" s="74" t="s">
        <v>21</v>
      </c>
      <c r="D2" s="74" t="s">
        <v>22</v>
      </c>
    </row>
    <row r="3" spans="1:4" ht="105" customHeight="1" x14ac:dyDescent="0.2">
      <c r="A3" s="405" t="s">
        <v>69</v>
      </c>
      <c r="B3" s="406" t="s">
        <v>750</v>
      </c>
      <c r="C3" s="91"/>
      <c r="D3" s="100" t="s">
        <v>70</v>
      </c>
    </row>
    <row r="4" spans="1:4" ht="90" customHeight="1" x14ac:dyDescent="0.2">
      <c r="A4" s="106" t="s">
        <v>71</v>
      </c>
      <c r="B4" s="407" t="s">
        <v>751</v>
      </c>
      <c r="C4" s="408"/>
      <c r="D4" s="101" t="s">
        <v>72</v>
      </c>
    </row>
    <row r="5" spans="1:4" ht="100.5" customHeight="1" x14ac:dyDescent="0.2">
      <c r="A5" s="106" t="s">
        <v>73</v>
      </c>
      <c r="B5" s="407" t="s">
        <v>752</v>
      </c>
      <c r="C5" s="408"/>
      <c r="D5" s="2" t="s">
        <v>1038</v>
      </c>
    </row>
    <row r="6" spans="1:4" ht="31" customHeight="1" x14ac:dyDescent="0.2">
      <c r="A6" s="943" t="s">
        <v>74</v>
      </c>
      <c r="B6" s="903" t="s">
        <v>753</v>
      </c>
      <c r="C6" s="408"/>
      <c r="D6" s="102"/>
    </row>
    <row r="7" spans="1:4" ht="51" x14ac:dyDescent="0.2">
      <c r="A7" s="939"/>
      <c r="B7" s="904"/>
      <c r="C7" s="412" t="s">
        <v>75</v>
      </c>
      <c r="D7" s="942" t="s">
        <v>1046</v>
      </c>
    </row>
    <row r="8" spans="1:4" ht="29" customHeight="1" x14ac:dyDescent="0.2">
      <c r="A8" s="939"/>
      <c r="B8" s="904"/>
      <c r="C8" s="408"/>
      <c r="D8" s="936"/>
    </row>
    <row r="9" spans="1:4" ht="34" x14ac:dyDescent="0.2">
      <c r="A9" s="939"/>
      <c r="B9" s="904"/>
      <c r="C9" s="413" t="s">
        <v>76</v>
      </c>
      <c r="D9" s="936"/>
    </row>
    <row r="10" spans="1:4" ht="30" customHeight="1" x14ac:dyDescent="0.2">
      <c r="A10" s="940"/>
      <c r="B10" s="905"/>
      <c r="C10" s="410"/>
      <c r="D10" s="937"/>
    </row>
    <row r="11" spans="1:4" ht="30" customHeight="1" thickBot="1" x14ac:dyDescent="0.25">
      <c r="A11" s="932" t="s">
        <v>77</v>
      </c>
      <c r="B11" s="918"/>
      <c r="C11" s="918"/>
      <c r="D11" s="933"/>
    </row>
    <row r="12" spans="1:4" ht="114.5" customHeight="1" x14ac:dyDescent="0.2">
      <c r="A12" s="106" t="s">
        <v>78</v>
      </c>
      <c r="B12" s="409" t="s">
        <v>754</v>
      </c>
      <c r="C12" s="408"/>
      <c r="D12" s="104" t="s">
        <v>1047</v>
      </c>
    </row>
    <row r="13" spans="1:4" ht="77" customHeight="1" x14ac:dyDescent="0.2">
      <c r="A13" s="427" t="s">
        <v>79</v>
      </c>
      <c r="B13" s="407" t="s">
        <v>690</v>
      </c>
      <c r="C13" s="408"/>
      <c r="D13" s="105" t="s">
        <v>80</v>
      </c>
    </row>
    <row r="14" spans="1:4" ht="85.5" customHeight="1" x14ac:dyDescent="0.2">
      <c r="A14" s="427" t="s">
        <v>81</v>
      </c>
      <c r="B14" s="407" t="s">
        <v>691</v>
      </c>
      <c r="C14" s="414"/>
      <c r="D14" s="104" t="s">
        <v>1039</v>
      </c>
    </row>
    <row r="15" spans="1:4" ht="106.5" customHeight="1" x14ac:dyDescent="0.2">
      <c r="A15" s="427" t="s">
        <v>82</v>
      </c>
      <c r="B15" s="407" t="s">
        <v>755</v>
      </c>
      <c r="C15" s="408"/>
      <c r="D15" s="104" t="s">
        <v>1045</v>
      </c>
    </row>
    <row r="16" spans="1:4" ht="108.75" customHeight="1" x14ac:dyDescent="0.2">
      <c r="A16" s="427" t="s">
        <v>83</v>
      </c>
      <c r="B16" s="407" t="s">
        <v>756</v>
      </c>
      <c r="C16" s="408"/>
      <c r="D16" s="104" t="s">
        <v>84</v>
      </c>
    </row>
    <row r="17" spans="1:4" ht="33.75" customHeight="1" thickBot="1" x14ac:dyDescent="0.25">
      <c r="A17" s="932" t="s">
        <v>85</v>
      </c>
      <c r="B17" s="918"/>
      <c r="C17" s="918"/>
      <c r="D17" s="933"/>
    </row>
    <row r="18" spans="1:4" ht="85.5" customHeight="1" x14ac:dyDescent="0.2">
      <c r="A18" s="106" t="s">
        <v>86</v>
      </c>
      <c r="B18" s="407" t="s">
        <v>765</v>
      </c>
      <c r="C18" s="408"/>
      <c r="D18" s="107" t="s">
        <v>1040</v>
      </c>
    </row>
    <row r="19" spans="1:4" ht="36" customHeight="1" thickBot="1" x14ac:dyDescent="0.25">
      <c r="A19" s="932" t="s">
        <v>87</v>
      </c>
      <c r="B19" s="918"/>
      <c r="C19" s="918"/>
      <c r="D19" s="933"/>
    </row>
    <row r="20" spans="1:4" ht="172" customHeight="1" x14ac:dyDescent="0.2">
      <c r="A20" s="106" t="s">
        <v>88</v>
      </c>
      <c r="B20" s="409" t="s">
        <v>757</v>
      </c>
      <c r="C20" s="408"/>
      <c r="D20" s="104" t="s">
        <v>89</v>
      </c>
    </row>
    <row r="21" spans="1:4" ht="162.75" customHeight="1" x14ac:dyDescent="0.2">
      <c r="A21" s="106" t="s">
        <v>90</v>
      </c>
      <c r="B21" s="409" t="s">
        <v>758</v>
      </c>
      <c r="C21" s="408"/>
      <c r="D21" s="104" t="s">
        <v>91</v>
      </c>
    </row>
    <row r="22" spans="1:4" ht="56.25" customHeight="1" x14ac:dyDescent="0.2">
      <c r="A22" s="106" t="s">
        <v>92</v>
      </c>
      <c r="B22" s="407" t="s">
        <v>692</v>
      </c>
      <c r="C22" s="408"/>
      <c r="D22" s="107" t="s">
        <v>1042</v>
      </c>
    </row>
    <row r="23" spans="1:4" ht="108" customHeight="1" x14ac:dyDescent="0.2">
      <c r="A23" s="106" t="s">
        <v>93</v>
      </c>
      <c r="B23" s="407" t="s">
        <v>693</v>
      </c>
      <c r="C23" s="408"/>
      <c r="D23" s="107" t="s">
        <v>1043</v>
      </c>
    </row>
    <row r="24" spans="1:4" ht="132" customHeight="1" x14ac:dyDescent="0.2">
      <c r="A24" s="106" t="s">
        <v>94</v>
      </c>
      <c r="B24" s="407" t="s">
        <v>95</v>
      </c>
      <c r="C24" s="408"/>
      <c r="D24" s="107" t="s">
        <v>96</v>
      </c>
    </row>
    <row r="25" spans="1:4" ht="34" customHeight="1" thickBot="1" x14ac:dyDescent="0.25">
      <c r="A25" s="932" t="s">
        <v>638</v>
      </c>
      <c r="B25" s="918"/>
      <c r="C25" s="918"/>
      <c r="D25" s="933"/>
    </row>
    <row r="26" spans="1:4" ht="101" customHeight="1" x14ac:dyDescent="0.2">
      <c r="A26" s="106" t="s">
        <v>820</v>
      </c>
      <c r="B26" s="407" t="s">
        <v>643</v>
      </c>
      <c r="C26" s="93"/>
      <c r="D26" s="107" t="s">
        <v>645</v>
      </c>
    </row>
    <row r="27" spans="1:4" ht="99" customHeight="1" x14ac:dyDescent="0.2">
      <c r="A27" s="106" t="s">
        <v>821</v>
      </c>
      <c r="B27" s="407" t="s">
        <v>644</v>
      </c>
      <c r="C27" s="93"/>
      <c r="D27" s="107" t="s">
        <v>646</v>
      </c>
    </row>
    <row r="28" spans="1:4" ht="80" customHeight="1" x14ac:dyDescent="0.2">
      <c r="A28" s="106" t="s">
        <v>99</v>
      </c>
      <c r="B28" s="407" t="s">
        <v>641</v>
      </c>
      <c r="C28" s="93"/>
      <c r="D28" s="107" t="s">
        <v>647</v>
      </c>
    </row>
    <row r="29" spans="1:4" ht="33.75" customHeight="1" thickBot="1" x14ac:dyDescent="0.25">
      <c r="A29" s="932" t="s">
        <v>97</v>
      </c>
      <c r="B29" s="918"/>
      <c r="C29" s="918"/>
      <c r="D29" s="933"/>
    </row>
    <row r="30" spans="1:4" ht="75" customHeight="1" x14ac:dyDescent="0.2">
      <c r="A30" s="106" t="s">
        <v>101</v>
      </c>
      <c r="B30" s="409" t="s">
        <v>759</v>
      </c>
      <c r="C30" s="408"/>
      <c r="D30" s="104" t="s">
        <v>98</v>
      </c>
    </row>
    <row r="31" spans="1:4" ht="34.5" customHeight="1" thickBot="1" x14ac:dyDescent="0.25">
      <c r="A31" s="932" t="s">
        <v>100</v>
      </c>
      <c r="B31" s="918"/>
      <c r="C31" s="918"/>
      <c r="D31" s="933"/>
    </row>
    <row r="32" spans="1:4" ht="188" customHeight="1" x14ac:dyDescent="0.2">
      <c r="A32" s="106" t="s">
        <v>639</v>
      </c>
      <c r="B32" s="407" t="s">
        <v>102</v>
      </c>
      <c r="C32" s="408"/>
      <c r="D32" s="107" t="s">
        <v>1044</v>
      </c>
    </row>
    <row r="33" spans="1:4" ht="22.5" customHeight="1" x14ac:dyDescent="0.2">
      <c r="A33" s="938" t="s">
        <v>640</v>
      </c>
      <c r="B33" s="934" t="s">
        <v>760</v>
      </c>
      <c r="C33" s="410"/>
      <c r="D33" s="935" t="s">
        <v>1041</v>
      </c>
    </row>
    <row r="34" spans="1:4" ht="27.5" customHeight="1" x14ac:dyDescent="0.2">
      <c r="A34" s="939"/>
      <c r="B34" s="904"/>
      <c r="C34" s="415" t="s">
        <v>103</v>
      </c>
      <c r="D34" s="936"/>
    </row>
    <row r="35" spans="1:4" ht="87" customHeight="1" x14ac:dyDescent="0.2">
      <c r="A35" s="940"/>
      <c r="B35" s="905"/>
      <c r="C35" s="416"/>
      <c r="D35" s="937"/>
    </row>
  </sheetData>
  <sheetProtection algorithmName="SHA-512" hashValue="NLHvD/myBJ1Zfg6vNm7JRDyPnM177QEjmHpoFY8YDruGnFMq+AStKtX2DQF2wFsaKJI1r0t2FldnLkFBWT0MrQ==" saltValue="pAH+a2TPz/jbhyItaoHP1A==" spinCount="100000" sheet="1" objects="1" scenarios="1" formatCells="0" formatColumns="0" formatRows="0" insertHyperlinks="0"/>
  <mergeCells count="13">
    <mergeCell ref="A1:D1"/>
    <mergeCell ref="B6:B10"/>
    <mergeCell ref="D7:D10"/>
    <mergeCell ref="A11:D11"/>
    <mergeCell ref="A17:D17"/>
    <mergeCell ref="A6:A10"/>
    <mergeCell ref="A31:D31"/>
    <mergeCell ref="B33:B35"/>
    <mergeCell ref="D33:D35"/>
    <mergeCell ref="A33:A35"/>
    <mergeCell ref="A19:D19"/>
    <mergeCell ref="A29:D29"/>
    <mergeCell ref="A25:D25"/>
  </mergeCells>
  <conditionalFormatting sqref="C35">
    <cfRule type="expression" dxfId="224" priority="7">
      <formula>$C$33="yes"</formula>
    </cfRule>
  </conditionalFormatting>
  <dataValidations count="5">
    <dataValidation type="custom" allowBlank="1" showDropDown="1" sqref="C8 C10" xr:uid="{00000000-0002-0000-0300-000000000000}">
      <formula1>IFERROR(ISURL(C8), TRUE)</formula1>
    </dataValidation>
    <dataValidation type="list" allowBlank="1" showErrorMessage="1" sqref="C18 C20:C21 C30 C33 C3 C5 C12 C15:C16" xr:uid="{00000000-0002-0000-0300-000002000000}">
      <formula1>"Yes,No"</formula1>
    </dataValidation>
    <dataValidation type="list" allowBlank="1" showErrorMessage="1" sqref="C4" xr:uid="{00000000-0002-0000-0300-000004000000}">
      <formula1>"Yes,No,NA: The FI is not setting SDA targets"</formula1>
    </dataValidation>
    <dataValidation type="list" allowBlank="1" showInputMessage="1" showErrorMessage="1" sqref="C27" xr:uid="{AD1CA97B-EF3E-144E-B7E4-99730B080FDA}">
      <formula1>"Yes, No"</formula1>
    </dataValidation>
    <dataValidation type="list" allowBlank="1" showInputMessage="1" showErrorMessage="1" sqref="C28" xr:uid="{E01BC970-15F6-0041-838C-2D7802FC3901}">
      <formula1>"Yes, No, n/a"</formula1>
    </dataValidation>
  </dataValidations>
  <pageMargins left="0.7" right="0.7" top="0.75" bottom="0.75" header="0" footer="0"/>
  <pageSetup orientation="landscape"/>
  <extLst>
    <ext xmlns:x14="http://schemas.microsoft.com/office/spreadsheetml/2009/9/main" uri="{78C0D931-6437-407d-A8EE-F0AAD7539E65}">
      <x14:conditionalFormattings>
        <x14:conditionalFormatting xmlns:xm="http://schemas.microsoft.com/office/excel/2006/main">
          <x14:cfRule type="expression" priority="1" stopIfTrue="1" id="{EADC9075-B8A8-7045-934D-A00B18165D5C}">
            <xm:f>'1. General information'!$C$11="Private Equity Near-term validation update"</xm:f>
            <x14:dxf>
              <fill>
                <patternFill>
                  <bgColor rgb="FFD9E8F2"/>
                </patternFill>
              </fill>
            </x14:dxf>
          </x14:cfRule>
          <x14:cfRule type="expression" priority="2" stopIfTrue="1" id="{42CCDF55-9641-4C41-9935-37B95F975643}">
            <xm:f>OR('1. General information'!$C$11="Financial Institution Near-term validation update ","Private Equity Near-term validation update")</xm:f>
            <x14:dxf>
              <fill>
                <patternFill>
                  <bgColor rgb="FFD9E8F2"/>
                </patternFill>
              </fill>
            </x14:dxf>
          </x14:cfRule>
          <xm:sqref>C26:C28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E87B7"/>
    <outlinePr summaryBelow="0" summaryRight="0"/>
  </sheetPr>
  <dimension ref="A1:I170"/>
  <sheetViews>
    <sheetView zoomScaleNormal="100" workbookViewId="0">
      <selection activeCell="D3" sqref="D3:F3"/>
    </sheetView>
  </sheetViews>
  <sheetFormatPr baseColWidth="10" defaultColWidth="0" defaultRowHeight="15" customHeight="1" zeroHeight="1" x14ac:dyDescent="0.2"/>
  <cols>
    <col min="1" max="1" width="9" style="411" customWidth="1"/>
    <col min="2" max="2" width="28.5" customWidth="1"/>
    <col min="3" max="3" width="14.5" customWidth="1"/>
    <col min="4" max="4" width="14.6640625" style="411" customWidth="1"/>
    <col min="5" max="5" width="16.5" style="411" customWidth="1"/>
    <col min="6" max="6" width="19" style="411" customWidth="1"/>
    <col min="7" max="7" width="30.33203125" customWidth="1"/>
    <col min="8" max="8" width="36.83203125" customWidth="1"/>
    <col min="9" max="9" width="40.6640625" style="168" customWidth="1"/>
    <col min="10" max="16384" width="14.5" hidden="1"/>
  </cols>
  <sheetData>
    <row r="1" spans="1:9" ht="30" customHeight="1" x14ac:dyDescent="0.2">
      <c r="A1" s="1070" t="s">
        <v>104</v>
      </c>
      <c r="B1" s="1019"/>
      <c r="C1" s="1019"/>
      <c r="D1" s="1019"/>
      <c r="E1" s="1019"/>
      <c r="F1" s="1019"/>
      <c r="G1" s="1019"/>
      <c r="H1" s="1071"/>
      <c r="I1" s="109"/>
    </row>
    <row r="2" spans="1:9" ht="22.5" customHeight="1" x14ac:dyDescent="0.2">
      <c r="A2" s="74" t="s">
        <v>19</v>
      </c>
      <c r="B2" s="1072" t="s">
        <v>20</v>
      </c>
      <c r="C2" s="1073"/>
      <c r="D2" s="1074" t="s">
        <v>105</v>
      </c>
      <c r="E2" s="1075"/>
      <c r="F2" s="1076"/>
      <c r="G2" s="1077" t="s">
        <v>22</v>
      </c>
      <c r="H2" s="854"/>
      <c r="I2" s="146"/>
    </row>
    <row r="3" spans="1:9" ht="104" customHeight="1" x14ac:dyDescent="0.2">
      <c r="A3" s="425" t="s">
        <v>106</v>
      </c>
      <c r="B3" s="957" t="s">
        <v>736</v>
      </c>
      <c r="C3" s="925"/>
      <c r="D3" s="1078"/>
      <c r="E3" s="1052"/>
      <c r="F3" s="1053"/>
      <c r="G3" s="1079" t="s">
        <v>1048</v>
      </c>
      <c r="H3" s="985"/>
      <c r="I3" s="110"/>
    </row>
    <row r="4" spans="1:9" ht="63.5" customHeight="1" x14ac:dyDescent="0.2">
      <c r="A4" s="367" t="s">
        <v>107</v>
      </c>
      <c r="B4" s="1080" t="s">
        <v>108</v>
      </c>
      <c r="C4" s="999"/>
      <c r="D4" s="1081"/>
      <c r="E4" s="1001"/>
      <c r="F4" s="1002"/>
      <c r="G4" s="1082" t="s">
        <v>109</v>
      </c>
      <c r="H4" s="968"/>
      <c r="I4" s="147"/>
    </row>
    <row r="5" spans="1:9" ht="16" x14ac:dyDescent="0.2">
      <c r="A5" s="1094" t="s">
        <v>110</v>
      </c>
      <c r="B5" s="1020" t="s">
        <v>111</v>
      </c>
      <c r="C5" s="951"/>
      <c r="D5" s="1097"/>
      <c r="E5" s="1001"/>
      <c r="F5" s="1002"/>
      <c r="G5" s="1083" t="s">
        <v>1052</v>
      </c>
      <c r="H5" s="977"/>
      <c r="I5" s="111"/>
    </row>
    <row r="6" spans="1:9" ht="37.5" customHeight="1" x14ac:dyDescent="0.2">
      <c r="A6" s="1095"/>
      <c r="B6" s="924"/>
      <c r="C6" s="924"/>
      <c r="D6" s="1069" t="s">
        <v>112</v>
      </c>
      <c r="E6" s="997"/>
      <c r="F6" s="998"/>
      <c r="G6" s="858"/>
      <c r="H6" s="978"/>
      <c r="I6" s="111"/>
    </row>
    <row r="7" spans="1:9" ht="16" x14ac:dyDescent="0.2">
      <c r="A7" s="1095"/>
      <c r="B7" s="924"/>
      <c r="C7" s="924"/>
      <c r="D7" s="1046"/>
      <c r="E7" s="1001"/>
      <c r="F7" s="1002"/>
      <c r="G7" s="858"/>
      <c r="H7" s="978"/>
      <c r="I7" s="111"/>
    </row>
    <row r="8" spans="1:9" ht="16" x14ac:dyDescent="0.2">
      <c r="A8" s="1095"/>
      <c r="B8" s="924"/>
      <c r="C8" s="924"/>
      <c r="D8" s="1069" t="s">
        <v>113</v>
      </c>
      <c r="E8" s="997"/>
      <c r="F8" s="998"/>
      <c r="G8" s="858"/>
      <c r="H8" s="978"/>
      <c r="I8" s="111"/>
    </row>
    <row r="9" spans="1:9" ht="37" customHeight="1" x14ac:dyDescent="0.2">
      <c r="A9" s="1095"/>
      <c r="B9" s="924"/>
      <c r="C9" s="924"/>
      <c r="D9" s="1046"/>
      <c r="E9" s="1001"/>
      <c r="F9" s="1002"/>
      <c r="G9" s="858"/>
      <c r="H9" s="978"/>
      <c r="I9" s="111"/>
    </row>
    <row r="10" spans="1:9" ht="78" customHeight="1" x14ac:dyDescent="0.2">
      <c r="A10" s="1095"/>
      <c r="B10" s="924"/>
      <c r="C10" s="924"/>
      <c r="D10" s="1069" t="s">
        <v>1061</v>
      </c>
      <c r="E10" s="997"/>
      <c r="F10" s="998"/>
      <c r="G10" s="858"/>
      <c r="H10" s="978"/>
      <c r="I10" s="111"/>
    </row>
    <row r="11" spans="1:9" ht="30" customHeight="1" x14ac:dyDescent="0.2">
      <c r="A11" s="1095"/>
      <c r="B11" s="924"/>
      <c r="C11" s="924"/>
      <c r="D11" s="1046"/>
      <c r="E11" s="1001"/>
      <c r="F11" s="1002"/>
      <c r="G11" s="858"/>
      <c r="H11" s="978"/>
      <c r="I11" s="111"/>
    </row>
    <row r="12" spans="1:9" ht="78.75" customHeight="1" x14ac:dyDescent="0.2">
      <c r="A12" s="1095"/>
      <c r="B12" s="924"/>
      <c r="C12" s="924"/>
      <c r="D12" s="1069" t="s">
        <v>114</v>
      </c>
      <c r="E12" s="997"/>
      <c r="F12" s="998"/>
      <c r="G12" s="858"/>
      <c r="H12" s="978"/>
      <c r="I12" s="111"/>
    </row>
    <row r="13" spans="1:9" ht="29" customHeight="1" x14ac:dyDescent="0.2">
      <c r="A13" s="1095"/>
      <c r="B13" s="924"/>
      <c r="C13" s="924"/>
      <c r="D13" s="1046"/>
      <c r="E13" s="1001"/>
      <c r="F13" s="1002"/>
      <c r="G13" s="858"/>
      <c r="H13" s="978"/>
      <c r="I13" s="111"/>
    </row>
    <row r="14" spans="1:9" ht="16" x14ac:dyDescent="0.2">
      <c r="A14" s="1095"/>
      <c r="B14" s="924"/>
      <c r="C14" s="924"/>
      <c r="D14" s="1069" t="s">
        <v>115</v>
      </c>
      <c r="E14" s="997"/>
      <c r="F14" s="998"/>
      <c r="G14" s="858"/>
      <c r="H14" s="978"/>
      <c r="I14" s="111"/>
    </row>
    <row r="15" spans="1:9" ht="24" customHeight="1" x14ac:dyDescent="0.2">
      <c r="A15" s="1095"/>
      <c r="B15" s="924"/>
      <c r="C15" s="924"/>
      <c r="D15" s="1046"/>
      <c r="E15" s="1001"/>
      <c r="F15" s="1002"/>
      <c r="G15" s="858"/>
      <c r="H15" s="978"/>
      <c r="I15" s="111"/>
    </row>
    <row r="16" spans="1:9" ht="31.5" customHeight="1" x14ac:dyDescent="0.2">
      <c r="A16" s="1095"/>
      <c r="B16" s="924"/>
      <c r="C16" s="924"/>
      <c r="D16" s="1069" t="s">
        <v>116</v>
      </c>
      <c r="E16" s="997"/>
      <c r="F16" s="998"/>
      <c r="G16" s="858"/>
      <c r="H16" s="978"/>
      <c r="I16" s="111"/>
    </row>
    <row r="17" spans="1:9" ht="25" customHeight="1" x14ac:dyDescent="0.2">
      <c r="A17" s="1095"/>
      <c r="B17" s="924"/>
      <c r="C17" s="924"/>
      <c r="D17" s="1046"/>
      <c r="E17" s="1001"/>
      <c r="F17" s="1002"/>
      <c r="G17" s="858"/>
      <c r="H17" s="978"/>
      <c r="I17" s="111"/>
    </row>
    <row r="18" spans="1:9" ht="16" x14ac:dyDescent="0.2">
      <c r="A18" s="1095"/>
      <c r="B18" s="924"/>
      <c r="C18" s="924"/>
      <c r="D18" s="1069" t="s">
        <v>117</v>
      </c>
      <c r="E18" s="997"/>
      <c r="F18" s="998"/>
      <c r="G18" s="858"/>
      <c r="H18" s="978"/>
      <c r="I18" s="111"/>
    </row>
    <row r="19" spans="1:9" ht="23" customHeight="1" x14ac:dyDescent="0.2">
      <c r="A19" s="1096"/>
      <c r="B19" s="924"/>
      <c r="C19" s="924"/>
      <c r="D19" s="1098"/>
      <c r="E19" s="1099"/>
      <c r="F19" s="1100"/>
      <c r="G19" s="858"/>
      <c r="H19" s="978"/>
      <c r="I19" s="111"/>
    </row>
    <row r="20" spans="1:9" ht="33" customHeight="1" x14ac:dyDescent="0.2">
      <c r="A20" s="952" t="s">
        <v>118</v>
      </c>
      <c r="B20" s="914"/>
      <c r="C20" s="914"/>
      <c r="D20" s="914"/>
      <c r="E20" s="914"/>
      <c r="F20" s="914"/>
      <c r="G20" s="914"/>
      <c r="H20" s="980"/>
      <c r="I20" s="109"/>
    </row>
    <row r="21" spans="1:9" ht="84" customHeight="1" x14ac:dyDescent="0.2">
      <c r="A21" s="425" t="s">
        <v>119</v>
      </c>
      <c r="B21" s="957" t="s">
        <v>737</v>
      </c>
      <c r="C21" s="925"/>
      <c r="D21" s="981"/>
      <c r="E21" s="1090"/>
      <c r="F21" s="1091"/>
      <c r="G21" s="1079" t="s">
        <v>120</v>
      </c>
      <c r="H21" s="985"/>
      <c r="I21" s="110"/>
    </row>
    <row r="22" spans="1:9" ht="155" customHeight="1" x14ac:dyDescent="0.2">
      <c r="A22" s="366" t="s">
        <v>121</v>
      </c>
      <c r="B22" s="975" t="s">
        <v>122</v>
      </c>
      <c r="C22" s="999"/>
      <c r="D22" s="964"/>
      <c r="E22" s="1026"/>
      <c r="F22" s="1027"/>
      <c r="G22" s="967" t="s">
        <v>123</v>
      </c>
      <c r="H22" s="968"/>
      <c r="I22" s="110"/>
    </row>
    <row r="23" spans="1:9" ht="34.5" customHeight="1" x14ac:dyDescent="0.2">
      <c r="A23" s="366" t="s">
        <v>124</v>
      </c>
      <c r="B23" s="975" t="s">
        <v>125</v>
      </c>
      <c r="C23" s="999"/>
      <c r="D23" s="964"/>
      <c r="E23" s="1026"/>
      <c r="F23" s="1027"/>
      <c r="G23" s="967" t="s">
        <v>126</v>
      </c>
      <c r="H23" s="968"/>
      <c r="I23" s="110"/>
    </row>
    <row r="24" spans="1:9" ht="39" customHeight="1" x14ac:dyDescent="0.2">
      <c r="A24" s="366" t="s">
        <v>127</v>
      </c>
      <c r="B24" s="975" t="s">
        <v>738</v>
      </c>
      <c r="C24" s="999"/>
      <c r="D24" s="964"/>
      <c r="E24" s="1026"/>
      <c r="F24" s="1027"/>
      <c r="G24" s="967" t="s">
        <v>1053</v>
      </c>
      <c r="H24" s="968"/>
      <c r="I24" s="110"/>
    </row>
    <row r="25" spans="1:9" ht="34.5" customHeight="1" x14ac:dyDescent="0.2">
      <c r="A25" s="366" t="s">
        <v>128</v>
      </c>
      <c r="B25" s="975" t="s">
        <v>129</v>
      </c>
      <c r="C25" s="999"/>
      <c r="D25" s="964"/>
      <c r="E25" s="1026"/>
      <c r="F25" s="1027"/>
      <c r="G25" s="967" t="s">
        <v>1062</v>
      </c>
      <c r="H25" s="968"/>
      <c r="I25" s="110"/>
    </row>
    <row r="26" spans="1:9" ht="65.25" customHeight="1" x14ac:dyDescent="0.2">
      <c r="A26" s="437" t="s">
        <v>822</v>
      </c>
      <c r="B26" s="1107" t="s">
        <v>130</v>
      </c>
      <c r="C26" s="951"/>
      <c r="D26" s="1101"/>
      <c r="E26" s="1102"/>
      <c r="F26" s="1103"/>
      <c r="G26" s="1110" t="s">
        <v>131</v>
      </c>
      <c r="H26" s="977"/>
      <c r="I26" s="110"/>
    </row>
    <row r="27" spans="1:9" ht="33" customHeight="1" x14ac:dyDescent="0.2">
      <c r="A27" s="952" t="s">
        <v>132</v>
      </c>
      <c r="B27" s="914"/>
      <c r="C27" s="914"/>
      <c r="D27" s="914"/>
      <c r="E27" s="914"/>
      <c r="F27" s="914"/>
      <c r="G27" s="914"/>
      <c r="H27" s="980"/>
      <c r="I27" s="109"/>
    </row>
    <row r="28" spans="1:9" ht="204.75" customHeight="1" x14ac:dyDescent="0.2">
      <c r="A28" s="425" t="s">
        <v>133</v>
      </c>
      <c r="B28" s="1085" t="s">
        <v>739</v>
      </c>
      <c r="C28" s="1086"/>
      <c r="D28" s="981"/>
      <c r="E28" s="1090"/>
      <c r="F28" s="1091"/>
      <c r="G28" s="1079" t="s">
        <v>1054</v>
      </c>
      <c r="H28" s="985"/>
      <c r="I28" s="110"/>
    </row>
    <row r="29" spans="1:9" ht="57" customHeight="1" x14ac:dyDescent="0.2">
      <c r="A29" s="367" t="s">
        <v>134</v>
      </c>
      <c r="B29" s="1087" t="s">
        <v>135</v>
      </c>
      <c r="C29" s="1088"/>
      <c r="D29" s="1108"/>
      <c r="E29" s="1038"/>
      <c r="F29" s="1039"/>
      <c r="G29" s="1082" t="s">
        <v>136</v>
      </c>
      <c r="H29" s="968"/>
      <c r="I29" s="110"/>
    </row>
    <row r="30" spans="1:9" ht="78" customHeight="1" x14ac:dyDescent="0.2">
      <c r="A30" s="367" t="s">
        <v>137</v>
      </c>
      <c r="B30" s="1089" t="s">
        <v>138</v>
      </c>
      <c r="C30" s="1088"/>
      <c r="D30" s="1092"/>
      <c r="E30" s="1026"/>
      <c r="F30" s="1027"/>
      <c r="G30" s="1082" t="s">
        <v>139</v>
      </c>
      <c r="H30" s="968"/>
      <c r="I30" s="110"/>
    </row>
    <row r="31" spans="1:9" ht="48" customHeight="1" x14ac:dyDescent="0.2">
      <c r="A31" s="367" t="s">
        <v>140</v>
      </c>
      <c r="B31" s="1087" t="s">
        <v>740</v>
      </c>
      <c r="C31" s="1088"/>
      <c r="D31" s="1109"/>
      <c r="E31" s="1090"/>
      <c r="F31" s="1091"/>
      <c r="G31" s="1082" t="s">
        <v>1055</v>
      </c>
      <c r="H31" s="968"/>
      <c r="I31" s="110"/>
    </row>
    <row r="32" spans="1:9" ht="45.75" customHeight="1" x14ac:dyDescent="0.2">
      <c r="A32" s="367" t="s">
        <v>141</v>
      </c>
      <c r="B32" s="1089" t="s">
        <v>142</v>
      </c>
      <c r="C32" s="1088"/>
      <c r="D32" s="1092"/>
      <c r="E32" s="1026"/>
      <c r="F32" s="1027"/>
      <c r="G32" s="1082" t="s">
        <v>143</v>
      </c>
      <c r="H32" s="968"/>
      <c r="I32" s="110"/>
    </row>
    <row r="33" spans="1:9" ht="33.75" customHeight="1" x14ac:dyDescent="0.2">
      <c r="A33" s="367" t="s">
        <v>144</v>
      </c>
      <c r="B33" s="1089" t="s">
        <v>145</v>
      </c>
      <c r="C33" s="1088"/>
      <c r="D33" s="1092"/>
      <c r="E33" s="1026"/>
      <c r="F33" s="1027"/>
      <c r="G33" s="1082" t="s">
        <v>146</v>
      </c>
      <c r="H33" s="968"/>
      <c r="I33" s="110"/>
    </row>
    <row r="34" spans="1:9" ht="33.75" customHeight="1" x14ac:dyDescent="0.2">
      <c r="A34" s="1104" t="s">
        <v>147</v>
      </c>
      <c r="B34" s="1105"/>
      <c r="C34" s="1105"/>
      <c r="D34" s="1105"/>
      <c r="E34" s="1105"/>
      <c r="F34" s="1105"/>
      <c r="G34" s="1105"/>
      <c r="H34" s="1106"/>
      <c r="I34" s="109"/>
    </row>
    <row r="35" spans="1:9" ht="154.5" customHeight="1" x14ac:dyDescent="0.2">
      <c r="A35" s="366" t="s">
        <v>148</v>
      </c>
      <c r="B35" s="957" t="s">
        <v>1056</v>
      </c>
      <c r="C35" s="925"/>
      <c r="D35" s="1093"/>
      <c r="E35" s="982"/>
      <c r="F35" s="983"/>
      <c r="G35" s="1079" t="s">
        <v>1049</v>
      </c>
      <c r="H35" s="985"/>
      <c r="I35" s="110"/>
    </row>
    <row r="36" spans="1:9" ht="57.75" customHeight="1" x14ac:dyDescent="0.2">
      <c r="A36" s="367" t="s">
        <v>149</v>
      </c>
      <c r="B36" s="1080" t="s">
        <v>694</v>
      </c>
      <c r="C36" s="999"/>
      <c r="D36" s="1111"/>
      <c r="E36" s="1112"/>
      <c r="F36" s="1113"/>
      <c r="G36" s="1082" t="s">
        <v>150</v>
      </c>
      <c r="H36" s="968"/>
      <c r="I36" s="110"/>
    </row>
    <row r="37" spans="1:9" ht="126.5" customHeight="1" x14ac:dyDescent="0.2">
      <c r="A37" s="368" t="s">
        <v>151</v>
      </c>
      <c r="B37" s="975" t="s">
        <v>1057</v>
      </c>
      <c r="C37" s="999"/>
      <c r="D37" s="990"/>
      <c r="E37" s="965"/>
      <c r="F37" s="966"/>
      <c r="G37" s="967" t="s">
        <v>152</v>
      </c>
      <c r="H37" s="968"/>
      <c r="I37" s="110"/>
    </row>
    <row r="38" spans="1:9" ht="61.5" customHeight="1" x14ac:dyDescent="0.2">
      <c r="A38" s="369" t="s">
        <v>153</v>
      </c>
      <c r="B38" s="995" t="s">
        <v>695</v>
      </c>
      <c r="C38" s="1084"/>
      <c r="D38" s="959"/>
      <c r="E38" s="960"/>
      <c r="F38" s="961"/>
      <c r="G38" s="962" t="s">
        <v>154</v>
      </c>
      <c r="H38" s="963"/>
      <c r="I38" s="110"/>
    </row>
    <row r="39" spans="1:9" ht="133.5" customHeight="1" x14ac:dyDescent="0.2">
      <c r="A39" s="366" t="s">
        <v>155</v>
      </c>
      <c r="B39" s="975" t="s">
        <v>1063</v>
      </c>
      <c r="C39" s="999"/>
      <c r="D39" s="990"/>
      <c r="E39" s="965"/>
      <c r="F39" s="966"/>
      <c r="G39" s="967" t="s">
        <v>156</v>
      </c>
      <c r="H39" s="968"/>
      <c r="I39" s="110"/>
    </row>
    <row r="40" spans="1:9" ht="85.5" customHeight="1" x14ac:dyDescent="0.2">
      <c r="A40" s="369" t="s">
        <v>157</v>
      </c>
      <c r="B40" s="995" t="s">
        <v>696</v>
      </c>
      <c r="C40" s="1084"/>
      <c r="D40" s="959"/>
      <c r="E40" s="960"/>
      <c r="F40" s="961"/>
      <c r="G40" s="962" t="s">
        <v>1064</v>
      </c>
      <c r="H40" s="963"/>
      <c r="I40" s="110"/>
    </row>
    <row r="41" spans="1:9" ht="21.75" customHeight="1" x14ac:dyDescent="0.2">
      <c r="A41" s="113"/>
      <c r="B41" s="3"/>
      <c r="C41" s="3"/>
      <c r="D41" s="428"/>
      <c r="E41" s="428"/>
      <c r="F41" s="428"/>
      <c r="G41" s="3"/>
      <c r="H41" s="3"/>
      <c r="I41" s="148"/>
    </row>
    <row r="42" spans="1:9" ht="21.75" customHeight="1" x14ac:dyDescent="0.2">
      <c r="A42" s="1035" t="s">
        <v>823</v>
      </c>
      <c r="B42" s="999"/>
      <c r="C42" s="999"/>
      <c r="D42" s="999"/>
      <c r="E42" s="999"/>
      <c r="F42" s="999"/>
      <c r="G42" s="999"/>
      <c r="H42" s="1048"/>
      <c r="I42" s="142"/>
    </row>
    <row r="43" spans="1:9" ht="21.75" customHeight="1" x14ac:dyDescent="0.2">
      <c r="A43" s="114"/>
      <c r="B43" s="1119" t="s">
        <v>1050</v>
      </c>
      <c r="C43" s="999"/>
      <c r="D43" s="999"/>
      <c r="E43" s="999"/>
      <c r="F43" s="910"/>
      <c r="G43" s="976" t="s">
        <v>1059</v>
      </c>
      <c r="H43" s="977"/>
      <c r="I43" s="149"/>
    </row>
    <row r="44" spans="1:9" ht="21.75" customHeight="1" x14ac:dyDescent="0.2">
      <c r="A44" s="809"/>
      <c r="B44" s="986" t="s">
        <v>158</v>
      </c>
      <c r="C44" s="987"/>
      <c r="D44" s="370" t="s">
        <v>159</v>
      </c>
      <c r="E44" s="371" t="s">
        <v>160</v>
      </c>
      <c r="F44" s="808" t="s">
        <v>161</v>
      </c>
      <c r="G44" s="858"/>
      <c r="H44" s="978"/>
      <c r="I44" s="149"/>
    </row>
    <row r="45" spans="1:9" ht="152" customHeight="1" x14ac:dyDescent="0.2">
      <c r="A45" s="810"/>
      <c r="B45" s="988" t="s">
        <v>495</v>
      </c>
      <c r="C45" s="989"/>
      <c r="D45" s="372" t="s">
        <v>162</v>
      </c>
      <c r="E45" s="372" t="s">
        <v>162</v>
      </c>
      <c r="F45" s="372" t="s">
        <v>163</v>
      </c>
      <c r="G45" s="858"/>
      <c r="H45" s="978"/>
      <c r="I45" s="149"/>
    </row>
    <row r="46" spans="1:9" ht="30" customHeight="1" x14ac:dyDescent="0.2">
      <c r="A46" s="810"/>
      <c r="B46" s="979"/>
      <c r="C46" s="970"/>
      <c r="D46" s="429"/>
      <c r="E46" s="430"/>
      <c r="F46" s="429"/>
      <c r="G46" s="858"/>
      <c r="H46" s="978"/>
      <c r="I46" s="149"/>
    </row>
    <row r="47" spans="1:9" ht="21.75" customHeight="1" x14ac:dyDescent="0.2">
      <c r="A47" s="810"/>
      <c r="B47" s="979"/>
      <c r="C47" s="970"/>
      <c r="D47" s="429"/>
      <c r="E47" s="429"/>
      <c r="F47" s="429"/>
      <c r="G47" s="858"/>
      <c r="H47" s="978"/>
      <c r="I47" s="149"/>
    </row>
    <row r="48" spans="1:9" ht="21.75" customHeight="1" x14ac:dyDescent="0.2">
      <c r="A48" s="810"/>
      <c r="B48" s="979"/>
      <c r="C48" s="970"/>
      <c r="D48" s="429"/>
      <c r="E48" s="429"/>
      <c r="F48" s="429"/>
      <c r="G48" s="858"/>
      <c r="H48" s="978"/>
      <c r="I48" s="149"/>
    </row>
    <row r="49" spans="1:9" ht="21.75" customHeight="1" x14ac:dyDescent="0.2">
      <c r="A49" s="810"/>
      <c r="B49" s="979"/>
      <c r="C49" s="970"/>
      <c r="D49" s="429"/>
      <c r="E49" s="429"/>
      <c r="F49" s="429"/>
      <c r="G49" s="858"/>
      <c r="H49" s="978"/>
      <c r="I49" s="149"/>
    </row>
    <row r="50" spans="1:9" ht="21.75" customHeight="1" x14ac:dyDescent="0.2">
      <c r="A50" s="810"/>
      <c r="B50" s="979"/>
      <c r="C50" s="970"/>
      <c r="D50" s="429"/>
      <c r="E50" s="429"/>
      <c r="F50" s="429"/>
      <c r="G50" s="858"/>
      <c r="H50" s="978"/>
      <c r="I50" s="149"/>
    </row>
    <row r="51" spans="1:9" ht="21.75" customHeight="1" x14ac:dyDescent="0.2">
      <c r="A51" s="810"/>
      <c r="B51" s="979"/>
      <c r="C51" s="970"/>
      <c r="D51" s="429"/>
      <c r="E51" s="429"/>
      <c r="F51" s="429"/>
      <c r="G51" s="858"/>
      <c r="H51" s="978"/>
      <c r="I51" s="149"/>
    </row>
    <row r="52" spans="1:9" ht="21.75" customHeight="1" x14ac:dyDescent="0.2">
      <c r="A52" s="810"/>
      <c r="B52" s="979"/>
      <c r="C52" s="970"/>
      <c r="D52" s="429"/>
      <c r="E52" s="429"/>
      <c r="F52" s="429"/>
      <c r="G52" s="858"/>
      <c r="H52" s="978"/>
      <c r="I52" s="149"/>
    </row>
    <row r="53" spans="1:9" ht="21.75" customHeight="1" x14ac:dyDescent="0.2">
      <c r="A53" s="810"/>
      <c r="B53" s="979"/>
      <c r="C53" s="970"/>
      <c r="D53" s="429"/>
      <c r="E53" s="429"/>
      <c r="F53" s="429"/>
      <c r="G53" s="858"/>
      <c r="H53" s="978"/>
      <c r="I53" s="149"/>
    </row>
    <row r="54" spans="1:9" ht="21.75" customHeight="1" x14ac:dyDescent="0.2">
      <c r="A54" s="810"/>
      <c r="B54" s="979"/>
      <c r="C54" s="970"/>
      <c r="D54" s="429"/>
      <c r="E54" s="429"/>
      <c r="F54" s="429"/>
      <c r="G54" s="858"/>
      <c r="H54" s="978"/>
      <c r="I54" s="149"/>
    </row>
    <row r="55" spans="1:9" ht="21.75" customHeight="1" x14ac:dyDescent="0.2">
      <c r="A55" s="810"/>
      <c r="B55" s="979"/>
      <c r="C55" s="970"/>
      <c r="D55" s="429"/>
      <c r="E55" s="429"/>
      <c r="F55" s="429"/>
      <c r="G55" s="858"/>
      <c r="H55" s="978"/>
      <c r="I55" s="149"/>
    </row>
    <row r="56" spans="1:9" ht="21.75" customHeight="1" x14ac:dyDescent="0.2">
      <c r="A56" s="810"/>
      <c r="B56" s="979"/>
      <c r="C56" s="970"/>
      <c r="D56" s="429"/>
      <c r="E56" s="429"/>
      <c r="F56" s="429"/>
      <c r="G56" s="858"/>
      <c r="H56" s="978"/>
      <c r="I56" s="149"/>
    </row>
    <row r="57" spans="1:9" ht="21.75" customHeight="1" x14ac:dyDescent="0.2">
      <c r="A57" s="810"/>
      <c r="B57" s="979"/>
      <c r="C57" s="970"/>
      <c r="D57" s="429"/>
      <c r="E57" s="429"/>
      <c r="F57" s="429"/>
      <c r="G57" s="858"/>
      <c r="H57" s="978"/>
      <c r="I57" s="149"/>
    </row>
    <row r="58" spans="1:9" ht="21.75" customHeight="1" x14ac:dyDescent="0.2">
      <c r="A58" s="811"/>
      <c r="B58" s="969"/>
      <c r="C58" s="970"/>
      <c r="D58" s="108"/>
      <c r="E58" s="108"/>
      <c r="F58" s="108"/>
      <c r="G58" s="858"/>
      <c r="H58" s="978"/>
      <c r="I58" s="149"/>
    </row>
    <row r="59" spans="1:9" ht="21.75" customHeight="1" x14ac:dyDescent="0.2">
      <c r="A59" s="811"/>
      <c r="B59" s="969"/>
      <c r="C59" s="970"/>
      <c r="D59" s="108"/>
      <c r="E59" s="108"/>
      <c r="F59" s="108"/>
      <c r="G59" s="858"/>
      <c r="H59" s="978"/>
      <c r="I59" s="149"/>
    </row>
    <row r="60" spans="1:9" ht="21.75" customHeight="1" x14ac:dyDescent="0.2">
      <c r="A60" s="812"/>
      <c r="B60" s="969"/>
      <c r="C60" s="970"/>
      <c r="D60" s="108"/>
      <c r="E60" s="108"/>
      <c r="F60" s="108"/>
      <c r="G60" s="858"/>
      <c r="H60" s="978"/>
      <c r="I60" s="149"/>
    </row>
    <row r="61" spans="1:9" ht="34.5" customHeight="1" x14ac:dyDescent="0.2">
      <c r="A61" s="952" t="s">
        <v>164</v>
      </c>
      <c r="B61" s="914"/>
      <c r="C61" s="914"/>
      <c r="D61" s="914"/>
      <c r="E61" s="914"/>
      <c r="F61" s="914"/>
      <c r="G61" s="914"/>
      <c r="H61" s="980"/>
      <c r="I61" s="109"/>
    </row>
    <row r="62" spans="1:9" ht="42.75" customHeight="1" x14ac:dyDescent="0.2">
      <c r="A62" s="81" t="s">
        <v>165</v>
      </c>
      <c r="B62" s="957" t="s">
        <v>166</v>
      </c>
      <c r="C62" s="912"/>
      <c r="D62" s="981"/>
      <c r="E62" s="982"/>
      <c r="F62" s="983"/>
      <c r="G62" s="984" t="s">
        <v>167</v>
      </c>
      <c r="H62" s="985"/>
      <c r="I62" s="150"/>
    </row>
    <row r="63" spans="1:9" ht="40.5" customHeight="1" x14ac:dyDescent="0.2">
      <c r="A63" s="355" t="s">
        <v>168</v>
      </c>
      <c r="B63" s="971" t="s">
        <v>169</v>
      </c>
      <c r="C63" s="972"/>
      <c r="D63" s="959"/>
      <c r="E63" s="960"/>
      <c r="F63" s="961"/>
      <c r="G63" s="962" t="s">
        <v>170</v>
      </c>
      <c r="H63" s="963"/>
      <c r="I63" s="110"/>
    </row>
    <row r="64" spans="1:9" ht="90.75" customHeight="1" x14ac:dyDescent="0.2">
      <c r="A64" s="112" t="s">
        <v>171</v>
      </c>
      <c r="B64" s="973" t="s">
        <v>172</v>
      </c>
      <c r="C64" s="974"/>
      <c r="D64" s="964"/>
      <c r="E64" s="965"/>
      <c r="F64" s="966"/>
      <c r="G64" s="967" t="s">
        <v>1058</v>
      </c>
      <c r="H64" s="968"/>
      <c r="I64" s="110"/>
    </row>
    <row r="65" spans="1:9" ht="118" customHeight="1" x14ac:dyDescent="0.2">
      <c r="A65" s="112" t="s">
        <v>173</v>
      </c>
      <c r="B65" s="975" t="s">
        <v>174</v>
      </c>
      <c r="C65" s="974"/>
      <c r="D65" s="964"/>
      <c r="E65" s="965"/>
      <c r="F65" s="966"/>
      <c r="G65" s="967" t="s">
        <v>733</v>
      </c>
      <c r="H65" s="968"/>
      <c r="I65" s="110"/>
    </row>
    <row r="66" spans="1:9" ht="55.5" customHeight="1" x14ac:dyDescent="0.2">
      <c r="A66" s="112" t="s">
        <v>176</v>
      </c>
      <c r="B66" s="975" t="s">
        <v>177</v>
      </c>
      <c r="C66" s="974"/>
      <c r="D66" s="990" t="s">
        <v>260</v>
      </c>
      <c r="E66" s="965"/>
      <c r="F66" s="966"/>
      <c r="G66" s="967" t="s">
        <v>178</v>
      </c>
      <c r="H66" s="968"/>
      <c r="I66" s="110"/>
    </row>
    <row r="67" spans="1:9" ht="113.25" customHeight="1" x14ac:dyDescent="0.2">
      <c r="A67" s="355" t="s">
        <v>824</v>
      </c>
      <c r="B67" s="971" t="s">
        <v>180</v>
      </c>
      <c r="C67" s="972"/>
      <c r="D67" s="991"/>
      <c r="E67" s="960"/>
      <c r="F67" s="961"/>
      <c r="G67" s="962" t="s">
        <v>1065</v>
      </c>
      <c r="H67" s="963"/>
      <c r="I67" s="110"/>
    </row>
    <row r="68" spans="1:9" ht="39.75" customHeight="1" x14ac:dyDescent="0.2">
      <c r="A68" s="355" t="s">
        <v>825</v>
      </c>
      <c r="B68" s="995" t="s">
        <v>181</v>
      </c>
      <c r="C68" s="972"/>
      <c r="D68" s="991"/>
      <c r="E68" s="960"/>
      <c r="F68" s="961"/>
      <c r="G68" s="962" t="s">
        <v>175</v>
      </c>
      <c r="H68" s="963"/>
      <c r="I68" s="110"/>
    </row>
    <row r="69" spans="1:9" ht="70" customHeight="1" x14ac:dyDescent="0.2">
      <c r="A69" s="355" t="s">
        <v>826</v>
      </c>
      <c r="B69" s="995" t="s">
        <v>182</v>
      </c>
      <c r="C69" s="972"/>
      <c r="D69" s="959"/>
      <c r="E69" s="960"/>
      <c r="F69" s="961"/>
      <c r="G69" s="962" t="s">
        <v>178</v>
      </c>
      <c r="H69" s="963"/>
      <c r="I69" s="110"/>
    </row>
    <row r="70" spans="1:9" ht="42" customHeight="1" x14ac:dyDescent="0.2">
      <c r="A70" s="112" t="s">
        <v>179</v>
      </c>
      <c r="B70" s="975" t="s">
        <v>734</v>
      </c>
      <c r="C70" s="974"/>
      <c r="D70" s="990"/>
      <c r="E70" s="965"/>
      <c r="F70" s="966"/>
      <c r="G70" s="992" t="s">
        <v>735</v>
      </c>
      <c r="H70" s="974"/>
      <c r="I70" s="150"/>
    </row>
    <row r="71" spans="1:9" ht="21" customHeight="1" x14ac:dyDescent="0.2">
      <c r="A71" s="431"/>
      <c r="B71" s="116"/>
      <c r="C71" s="116"/>
      <c r="D71" s="431"/>
      <c r="E71" s="431"/>
      <c r="F71" s="431"/>
      <c r="G71" s="116"/>
      <c r="H71" s="116"/>
      <c r="I71" s="151"/>
    </row>
    <row r="72" spans="1:9" ht="28.5" customHeight="1" x14ac:dyDescent="0.2">
      <c r="A72" s="952" t="s">
        <v>183</v>
      </c>
      <c r="B72" s="914"/>
      <c r="C72" s="914"/>
      <c r="D72" s="914"/>
      <c r="E72" s="914"/>
      <c r="F72" s="914"/>
      <c r="G72" s="914"/>
      <c r="H72" s="915"/>
      <c r="I72" s="109"/>
    </row>
    <row r="73" spans="1:9" ht="46.5" customHeight="1" x14ac:dyDescent="0.2">
      <c r="A73" s="993" t="s">
        <v>697</v>
      </c>
      <c r="B73" s="924"/>
      <c r="C73" s="924"/>
      <c r="D73" s="924"/>
      <c r="E73" s="924"/>
      <c r="F73" s="924"/>
      <c r="G73" s="924"/>
      <c r="H73" s="994"/>
      <c r="I73" s="117"/>
    </row>
    <row r="74" spans="1:9" ht="27.75" customHeight="1" x14ac:dyDescent="0.2">
      <c r="A74" s="953" t="s">
        <v>827</v>
      </c>
      <c r="B74" s="951"/>
      <c r="C74" s="951"/>
      <c r="D74" s="951"/>
      <c r="E74" s="951"/>
      <c r="F74" s="951"/>
      <c r="G74" s="951"/>
      <c r="H74" s="951"/>
      <c r="I74" s="142"/>
    </row>
    <row r="75" spans="1:9" ht="30" customHeight="1" x14ac:dyDescent="0.2">
      <c r="A75" s="954"/>
      <c r="B75" s="957" t="s">
        <v>184</v>
      </c>
      <c r="C75" s="905"/>
      <c r="D75" s="1114" t="str">
        <f>"Absolute emissions base year of "&amp;D64&amp;", tCO2e"</f>
        <v>Absolute emissions base year of , tCO2e</v>
      </c>
      <c r="E75" s="1115"/>
      <c r="F75" s="1056"/>
      <c r="G75" s="1116" t="str">
        <f>"Absolute emissions most recent year of "&amp;D65&amp;", tCO2e"</f>
        <v>Absolute emissions most recent year of , tCO2e</v>
      </c>
      <c r="H75" s="1117"/>
      <c r="I75" s="144"/>
    </row>
    <row r="76" spans="1:9" ht="30" customHeight="1" x14ac:dyDescent="0.2">
      <c r="A76" s="955"/>
      <c r="B76" s="948" t="s">
        <v>185</v>
      </c>
      <c r="C76" s="910"/>
      <c r="D76" s="1000"/>
      <c r="E76" s="1001"/>
      <c r="F76" s="1002"/>
      <c r="G76" s="1016"/>
      <c r="H76" s="1118"/>
      <c r="I76" s="145"/>
    </row>
    <row r="77" spans="1:9" ht="30" customHeight="1" x14ac:dyDescent="0.2">
      <c r="A77" s="955"/>
      <c r="B77" s="948" t="s">
        <v>186</v>
      </c>
      <c r="C77" s="910"/>
      <c r="D77" s="1000"/>
      <c r="E77" s="1001"/>
      <c r="F77" s="1002"/>
      <c r="G77" s="1016"/>
      <c r="H77" s="1017"/>
      <c r="I77" s="143"/>
    </row>
    <row r="78" spans="1:9" ht="30" customHeight="1" x14ac:dyDescent="0.2">
      <c r="A78" s="955"/>
      <c r="B78" s="948" t="s">
        <v>187</v>
      </c>
      <c r="C78" s="910"/>
      <c r="D78" s="1000"/>
      <c r="E78" s="1001"/>
      <c r="F78" s="1002"/>
      <c r="G78" s="1016"/>
      <c r="H78" s="1017"/>
      <c r="I78" s="119"/>
    </row>
    <row r="79" spans="1:9" ht="30" customHeight="1" x14ac:dyDescent="0.2">
      <c r="A79" s="955"/>
      <c r="B79" s="948" t="s">
        <v>188</v>
      </c>
      <c r="C79" s="910"/>
      <c r="D79" s="1000"/>
      <c r="E79" s="1001"/>
      <c r="F79" s="1002"/>
      <c r="G79" s="1016"/>
      <c r="H79" s="1017"/>
      <c r="I79" s="119"/>
    </row>
    <row r="80" spans="1:9" ht="22.5" customHeight="1" x14ac:dyDescent="0.2">
      <c r="A80" s="956"/>
      <c r="B80" s="957" t="s">
        <v>189</v>
      </c>
      <c r="C80" s="925"/>
      <c r="D80" s="949">
        <f>SUM(D76:D79)</f>
        <v>0</v>
      </c>
      <c r="E80" s="950"/>
      <c r="F80" s="950"/>
      <c r="G80" s="949">
        <f>SUM(G76:G79)</f>
        <v>0</v>
      </c>
      <c r="H80" s="951"/>
      <c r="I80" s="120"/>
    </row>
    <row r="81" spans="1:9" ht="22.5" customHeight="1" x14ac:dyDescent="0.2">
      <c r="A81" s="952"/>
      <c r="B81" s="914"/>
      <c r="C81" s="914"/>
      <c r="D81" s="914"/>
      <c r="E81" s="914"/>
      <c r="F81" s="914"/>
      <c r="G81" s="914"/>
      <c r="H81" s="915"/>
      <c r="I81" s="120"/>
    </row>
    <row r="82" spans="1:9" ht="30" customHeight="1" x14ac:dyDescent="0.2">
      <c r="A82" s="952" t="s">
        <v>190</v>
      </c>
      <c r="B82" s="914"/>
      <c r="C82" s="914"/>
      <c r="D82" s="914"/>
      <c r="E82" s="914"/>
      <c r="F82" s="914"/>
      <c r="G82" s="914"/>
      <c r="H82" s="915"/>
      <c r="I82" s="120"/>
    </row>
    <row r="83" spans="1:9" ht="117.75" customHeight="1" x14ac:dyDescent="0.2">
      <c r="A83" s="118" t="s">
        <v>191</v>
      </c>
      <c r="B83" s="958" t="s">
        <v>698</v>
      </c>
      <c r="C83" s="924"/>
      <c r="D83" s="944"/>
      <c r="E83" s="945"/>
      <c r="F83" s="946"/>
      <c r="G83" s="947" t="s">
        <v>1060</v>
      </c>
      <c r="H83" s="858"/>
      <c r="I83" s="121"/>
    </row>
    <row r="84" spans="1:9" ht="25.5" customHeight="1" x14ac:dyDescent="0.2">
      <c r="A84" s="953" t="s">
        <v>828</v>
      </c>
      <c r="B84" s="951"/>
      <c r="C84" s="951"/>
      <c r="D84" s="951"/>
      <c r="E84" s="951"/>
      <c r="F84" s="951"/>
      <c r="G84" s="951"/>
      <c r="H84" s="951"/>
      <c r="I84" s="142"/>
    </row>
    <row r="85" spans="1:9" ht="30" customHeight="1" x14ac:dyDescent="0.2">
      <c r="A85" s="122"/>
      <c r="B85" s="975" t="s">
        <v>184</v>
      </c>
      <c r="C85" s="910"/>
      <c r="D85" s="996" t="str">
        <f>"Absolute emissions base year of "&amp;D64&amp;", tCO2e"</f>
        <v>Absolute emissions base year of , tCO2e</v>
      </c>
      <c r="E85" s="997"/>
      <c r="F85" s="998"/>
      <c r="G85" s="975" t="str">
        <f>"Absolute emissions most recent year of "&amp;D65&amp;", tCO2e"</f>
        <v>Absolute emissions most recent year of , tCO2e</v>
      </c>
      <c r="H85" s="999"/>
      <c r="I85" s="123"/>
    </row>
    <row r="86" spans="1:9" ht="30" customHeight="1" x14ac:dyDescent="0.2">
      <c r="A86" s="124"/>
      <c r="B86" s="948" t="s">
        <v>192</v>
      </c>
      <c r="C86" s="910"/>
      <c r="D86" s="1000"/>
      <c r="E86" s="1001"/>
      <c r="F86" s="1002"/>
      <c r="G86" s="1000"/>
      <c r="H86" s="1002"/>
      <c r="I86" s="119"/>
    </row>
    <row r="87" spans="1:9" ht="30" customHeight="1" x14ac:dyDescent="0.2">
      <c r="A87" s="124"/>
      <c r="B87" s="948" t="s">
        <v>193</v>
      </c>
      <c r="C87" s="910"/>
      <c r="D87" s="1000"/>
      <c r="E87" s="1001"/>
      <c r="F87" s="1002"/>
      <c r="G87" s="1000"/>
      <c r="H87" s="1002"/>
      <c r="I87" s="119"/>
    </row>
    <row r="88" spans="1:9" ht="30" customHeight="1" x14ac:dyDescent="0.2">
      <c r="A88" s="1015"/>
      <c r="B88" s="948" t="s">
        <v>194</v>
      </c>
      <c r="C88" s="910"/>
      <c r="D88" s="1000"/>
      <c r="E88" s="1001"/>
      <c r="F88" s="1002"/>
      <c r="G88" s="1000"/>
      <c r="H88" s="1002"/>
      <c r="I88" s="119"/>
    </row>
    <row r="89" spans="1:9" ht="30" customHeight="1" x14ac:dyDescent="0.2">
      <c r="A89" s="956"/>
      <c r="B89" s="957" t="s">
        <v>189</v>
      </c>
      <c r="C89" s="925"/>
      <c r="D89" s="949">
        <f>SUM(D86:D88)</f>
        <v>0</v>
      </c>
      <c r="E89" s="950"/>
      <c r="F89" s="950"/>
      <c r="G89" s="949">
        <f>SUM(G86:G88)</f>
        <v>0</v>
      </c>
      <c r="H89" s="951"/>
      <c r="I89" s="119"/>
    </row>
    <row r="90" spans="1:9" ht="27.75" customHeight="1" x14ac:dyDescent="0.2">
      <c r="A90" s="952"/>
      <c r="B90" s="914"/>
      <c r="C90" s="914"/>
      <c r="D90" s="914"/>
      <c r="E90" s="914"/>
      <c r="F90" s="914"/>
      <c r="G90" s="914"/>
      <c r="H90" s="915"/>
      <c r="I90" s="125"/>
    </row>
    <row r="91" spans="1:9" ht="27.75" customHeight="1" x14ac:dyDescent="0.2">
      <c r="A91" s="953" t="s">
        <v>829</v>
      </c>
      <c r="B91" s="951"/>
      <c r="C91" s="951"/>
      <c r="D91" s="951"/>
      <c r="E91" s="951"/>
      <c r="F91" s="951"/>
      <c r="G91" s="951"/>
      <c r="H91" s="951"/>
      <c r="I91" s="142"/>
    </row>
    <row r="92" spans="1:9" ht="30" customHeight="1" x14ac:dyDescent="0.2">
      <c r="A92" s="126"/>
      <c r="B92" s="975" t="s">
        <v>184</v>
      </c>
      <c r="C92" s="910"/>
      <c r="D92" s="996" t="s">
        <v>195</v>
      </c>
      <c r="E92" s="997"/>
      <c r="F92" s="998"/>
      <c r="G92" s="975" t="str">
        <f>"Absolute emissions most recent year of "&amp;D65&amp;", tCO2e"</f>
        <v>Absolute emissions most recent year of , tCO2e</v>
      </c>
      <c r="H92" s="999"/>
      <c r="I92" s="127"/>
    </row>
    <row r="93" spans="1:9" ht="30" customHeight="1" x14ac:dyDescent="0.2">
      <c r="A93" s="124"/>
      <c r="B93" s="948" t="s">
        <v>192</v>
      </c>
      <c r="C93" s="910"/>
      <c r="D93" s="1000"/>
      <c r="E93" s="1001"/>
      <c r="F93" s="1002"/>
      <c r="G93" s="1016"/>
      <c r="H93" s="1017"/>
      <c r="I93" s="128"/>
    </row>
    <row r="94" spans="1:9" ht="30" customHeight="1" x14ac:dyDescent="0.2">
      <c r="A94" s="124"/>
      <c r="B94" s="948" t="s">
        <v>193</v>
      </c>
      <c r="C94" s="910"/>
      <c r="D94" s="1000"/>
      <c r="E94" s="1001"/>
      <c r="F94" s="1002"/>
      <c r="G94" s="1016"/>
      <c r="H94" s="1017"/>
      <c r="I94" s="128"/>
    </row>
    <row r="95" spans="1:9" ht="30" customHeight="1" x14ac:dyDescent="0.2">
      <c r="A95" s="129"/>
      <c r="B95" s="948" t="s">
        <v>194</v>
      </c>
      <c r="C95" s="910"/>
      <c r="D95" s="1000"/>
      <c r="E95" s="1001"/>
      <c r="F95" s="1002"/>
      <c r="G95" s="1016"/>
      <c r="H95" s="1017"/>
      <c r="I95" s="128"/>
    </row>
    <row r="96" spans="1:9" ht="27.75" customHeight="1" x14ac:dyDescent="0.2">
      <c r="A96" s="130"/>
      <c r="B96" s="957" t="s">
        <v>189</v>
      </c>
      <c r="C96" s="925"/>
      <c r="D96" s="949">
        <f>SUM(D93:D95)</f>
        <v>0</v>
      </c>
      <c r="E96" s="950"/>
      <c r="F96" s="950"/>
      <c r="G96" s="949">
        <f>SUM(G93:G95)</f>
        <v>0</v>
      </c>
      <c r="H96" s="951"/>
      <c r="I96" s="111"/>
    </row>
    <row r="97" spans="1:9" ht="37.5" customHeight="1" x14ac:dyDescent="0.2">
      <c r="A97" s="131"/>
      <c r="B97" s="373"/>
      <c r="C97" s="373"/>
      <c r="D97" s="374"/>
      <c r="E97" s="374"/>
      <c r="F97" s="374"/>
      <c r="G97" s="375"/>
      <c r="H97" s="376"/>
      <c r="I97" s="132"/>
    </row>
    <row r="98" spans="1:9" ht="37.5" customHeight="1" x14ac:dyDescent="0.2">
      <c r="A98" s="438" t="s">
        <v>830</v>
      </c>
      <c r="B98" s="1024" t="s">
        <v>711</v>
      </c>
      <c r="C98" s="1025"/>
      <c r="D98" s="964" t="s">
        <v>320</v>
      </c>
      <c r="E98" s="1026"/>
      <c r="F98" s="1027"/>
      <c r="G98" s="1028" t="s">
        <v>712</v>
      </c>
      <c r="H98" s="1029"/>
      <c r="I98" s="356"/>
    </row>
    <row r="99" spans="1:9" ht="49" customHeight="1" x14ac:dyDescent="0.2">
      <c r="A99" s="439" t="s">
        <v>831</v>
      </c>
      <c r="B99" s="1010" t="s">
        <v>1066</v>
      </c>
      <c r="C99" s="1011"/>
      <c r="D99" s="991"/>
      <c r="E99" s="1008"/>
      <c r="F99" s="1009"/>
      <c r="G99" s="1012" t="s">
        <v>713</v>
      </c>
      <c r="H99" s="972"/>
      <c r="I99" s="111"/>
    </row>
    <row r="100" spans="1:9" ht="47.25" customHeight="1" x14ac:dyDescent="0.2">
      <c r="A100" s="440" t="s">
        <v>832</v>
      </c>
      <c r="B100" s="1010" t="s">
        <v>196</v>
      </c>
      <c r="C100" s="1011"/>
      <c r="D100" s="991"/>
      <c r="E100" s="1008"/>
      <c r="F100" s="1009"/>
      <c r="G100" s="1012" t="s">
        <v>197</v>
      </c>
      <c r="H100" s="972"/>
      <c r="I100" s="111"/>
    </row>
    <row r="101" spans="1:9" ht="53.25" customHeight="1" x14ac:dyDescent="0.2">
      <c r="A101" s="439" t="s">
        <v>833</v>
      </c>
      <c r="B101" s="1010" t="s">
        <v>199</v>
      </c>
      <c r="C101" s="1011"/>
      <c r="D101" s="1007"/>
      <c r="E101" s="1008"/>
      <c r="F101" s="1009"/>
      <c r="G101" s="1022" t="s">
        <v>710</v>
      </c>
      <c r="H101" s="1023"/>
      <c r="I101" s="111"/>
    </row>
    <row r="102" spans="1:9" ht="66" customHeight="1" x14ac:dyDescent="0.2">
      <c r="A102" s="441" t="s">
        <v>834</v>
      </c>
      <c r="B102" s="1003" t="s">
        <v>741</v>
      </c>
      <c r="C102" s="910"/>
      <c r="D102" s="1004"/>
      <c r="E102" s="1013"/>
      <c r="F102" s="1014"/>
      <c r="G102" s="1018" t="s">
        <v>1051</v>
      </c>
      <c r="H102" s="1019"/>
      <c r="I102" s="111"/>
    </row>
    <row r="103" spans="1:9" ht="64" customHeight="1" x14ac:dyDescent="0.2">
      <c r="A103" s="442" t="s">
        <v>198</v>
      </c>
      <c r="B103" s="1003" t="s">
        <v>742</v>
      </c>
      <c r="C103" s="910"/>
      <c r="D103" s="1004"/>
      <c r="E103" s="1005"/>
      <c r="F103" s="1006"/>
      <c r="G103" s="858"/>
      <c r="H103" s="858"/>
      <c r="I103" s="111"/>
    </row>
    <row r="104" spans="1:9" ht="79.5" customHeight="1" x14ac:dyDescent="0.2">
      <c r="A104" s="442" t="s">
        <v>200</v>
      </c>
      <c r="B104" s="1020" t="s">
        <v>743</v>
      </c>
      <c r="C104" s="1021"/>
      <c r="D104" s="1004"/>
      <c r="E104" s="1005"/>
      <c r="F104" s="1006"/>
      <c r="G104" s="858"/>
      <c r="H104" s="858"/>
      <c r="I104" s="111"/>
    </row>
    <row r="105" spans="1:9" ht="21.75" customHeight="1" x14ac:dyDescent="0.2">
      <c r="A105" s="952"/>
      <c r="B105" s="914"/>
      <c r="C105" s="914"/>
      <c r="D105" s="914"/>
      <c r="E105" s="914"/>
      <c r="F105" s="914"/>
      <c r="G105" s="914"/>
      <c r="H105" s="915"/>
      <c r="I105" s="109"/>
    </row>
    <row r="106" spans="1:9" ht="28.5" customHeight="1" x14ac:dyDescent="0.2">
      <c r="A106" s="1033" t="s">
        <v>201</v>
      </c>
      <c r="B106" s="914"/>
      <c r="C106" s="914"/>
      <c r="D106" s="914"/>
      <c r="E106" s="914"/>
      <c r="F106" s="914"/>
      <c r="G106" s="914"/>
      <c r="H106" s="914"/>
      <c r="I106" s="152"/>
    </row>
    <row r="107" spans="1:9" ht="177" customHeight="1" x14ac:dyDescent="0.2">
      <c r="A107" s="1034" t="s">
        <v>1072</v>
      </c>
      <c r="B107" s="924"/>
      <c r="C107" s="924"/>
      <c r="D107" s="924"/>
      <c r="E107" s="924"/>
      <c r="F107" s="924"/>
      <c r="G107" s="924"/>
      <c r="H107" s="924"/>
      <c r="I107" s="153"/>
    </row>
    <row r="108" spans="1:9" ht="16" x14ac:dyDescent="0.2">
      <c r="A108" s="432"/>
      <c r="B108" s="72"/>
      <c r="C108" s="72"/>
      <c r="D108" s="432"/>
      <c r="E108" s="432"/>
      <c r="F108" s="432"/>
      <c r="G108" s="72"/>
      <c r="H108" s="72"/>
      <c r="I108" s="151"/>
    </row>
    <row r="109" spans="1:9" ht="27.75" customHeight="1" x14ac:dyDescent="0.2">
      <c r="A109" s="1035" t="s">
        <v>1068</v>
      </c>
      <c r="B109" s="999"/>
      <c r="C109" s="999"/>
      <c r="D109" s="999"/>
      <c r="E109" s="999"/>
      <c r="F109" s="999"/>
      <c r="G109" s="999"/>
      <c r="H109" s="999"/>
      <c r="I109" s="142"/>
    </row>
    <row r="110" spans="1:9" ht="67.5" customHeight="1" x14ac:dyDescent="0.2">
      <c r="A110" s="377" t="s">
        <v>202</v>
      </c>
      <c r="B110" s="1036" t="s">
        <v>744</v>
      </c>
      <c r="C110" s="924"/>
      <c r="D110" s="1037"/>
      <c r="E110" s="1038"/>
      <c r="F110" s="1039"/>
      <c r="G110" s="133"/>
      <c r="H110" s="378"/>
      <c r="I110" s="154"/>
    </row>
    <row r="111" spans="1:9" ht="60" customHeight="1" x14ac:dyDescent="0.2">
      <c r="A111" s="379"/>
      <c r="B111" s="1040" t="s">
        <v>203</v>
      </c>
      <c r="C111" s="999"/>
      <c r="D111" s="910"/>
      <c r="E111" s="380" t="s">
        <v>204</v>
      </c>
      <c r="F111" s="381" t="s">
        <v>205</v>
      </c>
      <c r="G111" s="382" t="s">
        <v>206</v>
      </c>
      <c r="H111" s="383" t="s">
        <v>207</v>
      </c>
      <c r="I111" s="155"/>
    </row>
    <row r="112" spans="1:9" ht="16" x14ac:dyDescent="0.2">
      <c r="A112" s="384"/>
      <c r="B112" s="1041" t="s">
        <v>208</v>
      </c>
      <c r="C112" s="1032" t="s">
        <v>159</v>
      </c>
      <c r="D112" s="1031"/>
      <c r="E112" s="385"/>
      <c r="F112" s="386"/>
      <c r="G112" s="1042">
        <f>E112+E113</f>
        <v>0</v>
      </c>
      <c r="H112" s="1045">
        <f>E112+E114</f>
        <v>0</v>
      </c>
      <c r="I112" s="156"/>
    </row>
    <row r="113" spans="1:9" ht="16" x14ac:dyDescent="0.2">
      <c r="A113" s="384"/>
      <c r="B113" s="904"/>
      <c r="C113" s="1032" t="s">
        <v>209</v>
      </c>
      <c r="D113" s="1031"/>
      <c r="E113" s="387"/>
      <c r="F113" s="388"/>
      <c r="G113" s="1043"/>
      <c r="H113" s="904"/>
      <c r="I113" s="156"/>
    </row>
    <row r="114" spans="1:9" ht="16" x14ac:dyDescent="0.2">
      <c r="A114" s="384"/>
      <c r="B114" s="905"/>
      <c r="C114" s="1032" t="s">
        <v>210</v>
      </c>
      <c r="D114" s="1031"/>
      <c r="E114" s="387"/>
      <c r="F114" s="388"/>
      <c r="G114" s="1044"/>
      <c r="H114" s="905"/>
      <c r="I114" s="156"/>
    </row>
    <row r="115" spans="1:9" ht="29.5" customHeight="1" x14ac:dyDescent="0.2">
      <c r="A115" s="389"/>
      <c r="B115" s="1058" t="s">
        <v>161</v>
      </c>
      <c r="C115" s="1030" t="s">
        <v>211</v>
      </c>
      <c r="D115" s="1031"/>
      <c r="E115" s="390"/>
      <c r="F115" s="391"/>
      <c r="G115" s="1059" t="str">
        <f>IF(COUNTA(E115:E128)=0,"",IF(SUM(E115:E128)&gt;0.05, CONCATENATE("You have reported total scope 3 GHG inventory exclusions of ", SUM(E115:E128)*100,"%. This is above the permitted maximum threshold of 5%. Please bring some of the omitted activities into the GHG inventory reporting boundary."), CONCATENATE("You have reported total scope 3 GHG inventory exclusions of ",SUM(E115:E128)*100,"%, which is within the permitted exclusion threshold.")))</f>
        <v/>
      </c>
      <c r="H115" s="392"/>
      <c r="I115" s="157"/>
    </row>
    <row r="116" spans="1:9" ht="18" x14ac:dyDescent="0.2">
      <c r="A116" s="389"/>
      <c r="B116" s="904"/>
      <c r="C116" s="1030" t="s">
        <v>212</v>
      </c>
      <c r="D116" s="1031"/>
      <c r="E116" s="390"/>
      <c r="F116" s="391"/>
      <c r="G116" s="1043"/>
      <c r="H116" s="393"/>
      <c r="I116" s="157"/>
    </row>
    <row r="117" spans="1:9" ht="39" customHeight="1" x14ac:dyDescent="0.2">
      <c r="A117" s="389"/>
      <c r="B117" s="904"/>
      <c r="C117" s="1030" t="s">
        <v>213</v>
      </c>
      <c r="D117" s="1031"/>
      <c r="E117" s="390"/>
      <c r="F117" s="391"/>
      <c r="G117" s="1043"/>
      <c r="H117" s="393"/>
      <c r="I117" s="157"/>
    </row>
    <row r="118" spans="1:9" ht="38.25" customHeight="1" x14ac:dyDescent="0.2">
      <c r="A118" s="389"/>
      <c r="B118" s="904"/>
      <c r="C118" s="1030" t="s">
        <v>214</v>
      </c>
      <c r="D118" s="1031"/>
      <c r="E118" s="390"/>
      <c r="F118" s="391"/>
      <c r="G118" s="1043"/>
      <c r="H118" s="393"/>
      <c r="I118" s="157"/>
    </row>
    <row r="119" spans="1:9" ht="36.75" customHeight="1" x14ac:dyDescent="0.2">
      <c r="A119" s="389"/>
      <c r="B119" s="904"/>
      <c r="C119" s="1030" t="s">
        <v>215</v>
      </c>
      <c r="D119" s="1031"/>
      <c r="E119" s="390"/>
      <c r="F119" s="391"/>
      <c r="G119" s="1043"/>
      <c r="H119" s="393"/>
      <c r="I119" s="157"/>
    </row>
    <row r="120" spans="1:9" ht="18" x14ac:dyDescent="0.2">
      <c r="A120" s="389"/>
      <c r="B120" s="904"/>
      <c r="C120" s="1030" t="s">
        <v>216</v>
      </c>
      <c r="D120" s="1031"/>
      <c r="E120" s="390"/>
      <c r="F120" s="391"/>
      <c r="G120" s="1043"/>
      <c r="H120" s="393"/>
      <c r="I120" s="157"/>
    </row>
    <row r="121" spans="1:9" ht="18" x14ac:dyDescent="0.2">
      <c r="A121" s="389"/>
      <c r="B121" s="904"/>
      <c r="C121" s="1030" t="s">
        <v>217</v>
      </c>
      <c r="D121" s="1031"/>
      <c r="E121" s="390"/>
      <c r="F121" s="391"/>
      <c r="G121" s="1043"/>
      <c r="H121" s="393"/>
      <c r="I121" s="157"/>
    </row>
    <row r="122" spans="1:9" ht="18" x14ac:dyDescent="0.2">
      <c r="A122" s="389"/>
      <c r="B122" s="904"/>
      <c r="C122" s="1030" t="s">
        <v>218</v>
      </c>
      <c r="D122" s="1031"/>
      <c r="E122" s="390"/>
      <c r="F122" s="391"/>
      <c r="G122" s="1043"/>
      <c r="H122" s="393"/>
      <c r="I122" s="157"/>
    </row>
    <row r="123" spans="1:9" ht="38.25" customHeight="1" x14ac:dyDescent="0.2">
      <c r="A123" s="389"/>
      <c r="B123" s="904"/>
      <c r="C123" s="1030" t="s">
        <v>219</v>
      </c>
      <c r="D123" s="1031"/>
      <c r="E123" s="390"/>
      <c r="F123" s="391"/>
      <c r="G123" s="1043"/>
      <c r="H123" s="393"/>
      <c r="I123" s="157"/>
    </row>
    <row r="124" spans="1:9" ht="31" customHeight="1" x14ac:dyDescent="0.2">
      <c r="A124" s="389"/>
      <c r="B124" s="904"/>
      <c r="C124" s="1030" t="s">
        <v>220</v>
      </c>
      <c r="D124" s="1031"/>
      <c r="E124" s="390"/>
      <c r="F124" s="391"/>
      <c r="G124" s="1043"/>
      <c r="H124" s="393"/>
      <c r="I124" s="157"/>
    </row>
    <row r="125" spans="1:9" ht="18" x14ac:dyDescent="0.2">
      <c r="A125" s="389"/>
      <c r="B125" s="904"/>
      <c r="C125" s="1030" t="s">
        <v>221</v>
      </c>
      <c r="D125" s="1031"/>
      <c r="E125" s="390"/>
      <c r="F125" s="391"/>
      <c r="G125" s="1043"/>
      <c r="H125" s="393"/>
      <c r="I125" s="157"/>
    </row>
    <row r="126" spans="1:9" ht="35.25" customHeight="1" x14ac:dyDescent="0.2">
      <c r="A126" s="389"/>
      <c r="B126" s="904"/>
      <c r="C126" s="1030" t="s">
        <v>222</v>
      </c>
      <c r="D126" s="1031"/>
      <c r="E126" s="390"/>
      <c r="F126" s="391"/>
      <c r="G126" s="1043"/>
      <c r="H126" s="393"/>
      <c r="I126" s="157"/>
    </row>
    <row r="127" spans="1:9" ht="34.5" customHeight="1" x14ac:dyDescent="0.2">
      <c r="A127" s="389"/>
      <c r="B127" s="904"/>
      <c r="C127" s="1030" t="s">
        <v>223</v>
      </c>
      <c r="D127" s="1031"/>
      <c r="E127" s="390"/>
      <c r="F127" s="391"/>
      <c r="G127" s="1043"/>
      <c r="H127" s="393"/>
      <c r="I127" s="157"/>
    </row>
    <row r="128" spans="1:9" ht="18" x14ac:dyDescent="0.2">
      <c r="A128" s="394"/>
      <c r="B128" s="905"/>
      <c r="C128" s="1030" t="s">
        <v>224</v>
      </c>
      <c r="D128" s="1031"/>
      <c r="E128" s="390"/>
      <c r="F128" s="391"/>
      <c r="G128" s="1044"/>
      <c r="H128" s="395"/>
      <c r="I128" s="157"/>
    </row>
    <row r="129" spans="1:9" ht="19.5" customHeight="1" x14ac:dyDescent="0.2">
      <c r="A129" s="431"/>
      <c r="B129" s="116"/>
      <c r="C129" s="116"/>
      <c r="D129" s="431"/>
      <c r="E129" s="431"/>
      <c r="F129" s="431"/>
      <c r="G129" s="116"/>
      <c r="H129" s="116"/>
      <c r="I129" s="151"/>
    </row>
    <row r="130" spans="1:9" ht="23.25" customHeight="1" x14ac:dyDescent="0.2">
      <c r="A130" s="1035" t="s">
        <v>1069</v>
      </c>
      <c r="B130" s="999"/>
      <c r="C130" s="999"/>
      <c r="D130" s="999"/>
      <c r="E130" s="999"/>
      <c r="F130" s="999"/>
      <c r="G130" s="999"/>
      <c r="H130" s="1048"/>
      <c r="I130" s="142"/>
    </row>
    <row r="131" spans="1:9" ht="66" customHeight="1" x14ac:dyDescent="0.2">
      <c r="A131" s="396" t="s">
        <v>225</v>
      </c>
      <c r="B131" s="1049" t="s">
        <v>745</v>
      </c>
      <c r="C131" s="1050"/>
      <c r="D131" s="1051"/>
      <c r="E131" s="1052"/>
      <c r="F131" s="1053"/>
      <c r="G131" s="134"/>
      <c r="H131" s="135"/>
      <c r="I131" s="158"/>
    </row>
    <row r="132" spans="1:9" ht="16" x14ac:dyDescent="0.2">
      <c r="A132" s="1054" t="s">
        <v>226</v>
      </c>
      <c r="B132" s="1057" t="s">
        <v>699</v>
      </c>
      <c r="C132" s="1021"/>
      <c r="D132" s="400" t="s">
        <v>227</v>
      </c>
      <c r="E132" s="1046"/>
      <c r="F132" s="1002"/>
      <c r="G132" s="134"/>
      <c r="H132" s="136"/>
      <c r="I132" s="159"/>
    </row>
    <row r="133" spans="1:9" ht="16" x14ac:dyDescent="0.2">
      <c r="A133" s="1055"/>
      <c r="B133" s="924"/>
      <c r="C133" s="904"/>
      <c r="D133" s="433" t="s">
        <v>228</v>
      </c>
      <c r="E133" s="1046"/>
      <c r="F133" s="1002"/>
      <c r="G133" s="1047"/>
      <c r="H133" s="866"/>
      <c r="I133" s="159"/>
    </row>
    <row r="134" spans="1:9" ht="16" x14ac:dyDescent="0.2">
      <c r="A134" s="1055"/>
      <c r="B134" s="924"/>
      <c r="C134" s="904"/>
      <c r="D134" s="433" t="s">
        <v>229</v>
      </c>
      <c r="E134" s="1046"/>
      <c r="F134" s="1002"/>
      <c r="G134" s="1047"/>
      <c r="H134" s="866"/>
      <c r="I134" s="159"/>
    </row>
    <row r="135" spans="1:9" ht="16" x14ac:dyDescent="0.2">
      <c r="A135" s="1055"/>
      <c r="B135" s="924"/>
      <c r="C135" s="904"/>
      <c r="D135" s="433" t="s">
        <v>230</v>
      </c>
      <c r="E135" s="1046"/>
      <c r="F135" s="1002"/>
      <c r="G135" s="136"/>
      <c r="H135" s="136"/>
      <c r="I135" s="159"/>
    </row>
    <row r="136" spans="1:9" ht="16" x14ac:dyDescent="0.2">
      <c r="A136" s="1055"/>
      <c r="B136" s="924"/>
      <c r="C136" s="904"/>
      <c r="D136" s="433" t="s">
        <v>231</v>
      </c>
      <c r="E136" s="1046"/>
      <c r="F136" s="1002"/>
      <c r="G136" s="136"/>
      <c r="H136" s="136"/>
      <c r="I136" s="159"/>
    </row>
    <row r="137" spans="1:9" ht="16" x14ac:dyDescent="0.2">
      <c r="A137" s="1055"/>
      <c r="B137" s="924"/>
      <c r="C137" s="904"/>
      <c r="D137" s="433" t="s">
        <v>232</v>
      </c>
      <c r="E137" s="1046"/>
      <c r="F137" s="1002"/>
      <c r="G137" s="136"/>
      <c r="H137" s="136"/>
      <c r="I137" s="159"/>
    </row>
    <row r="138" spans="1:9" ht="16" x14ac:dyDescent="0.2">
      <c r="A138" s="1056"/>
      <c r="B138" s="925"/>
      <c r="C138" s="905"/>
      <c r="D138" s="433" t="s">
        <v>233</v>
      </c>
      <c r="E138" s="1046"/>
      <c r="F138" s="1002"/>
      <c r="G138" s="136"/>
      <c r="H138" s="136"/>
      <c r="I138" s="159"/>
    </row>
    <row r="139" spans="1:9" ht="21" customHeight="1" x14ac:dyDescent="0.2">
      <c r="A139" s="431"/>
      <c r="B139" s="116"/>
      <c r="C139" s="116"/>
      <c r="D139" s="431"/>
      <c r="E139" s="431"/>
      <c r="F139" s="431"/>
      <c r="G139" s="116"/>
      <c r="H139" s="116"/>
      <c r="I139" s="151"/>
    </row>
    <row r="140" spans="1:9" ht="33" customHeight="1" x14ac:dyDescent="0.2">
      <c r="A140" s="1033" t="s">
        <v>234</v>
      </c>
      <c r="B140" s="914"/>
      <c r="C140" s="914"/>
      <c r="D140" s="914"/>
      <c r="E140" s="914"/>
      <c r="F140" s="914"/>
      <c r="G140" s="914"/>
      <c r="H140" s="914"/>
      <c r="I140" s="160"/>
    </row>
    <row r="141" spans="1:9" ht="90" customHeight="1" x14ac:dyDescent="0.2">
      <c r="A141" s="396" t="s">
        <v>235</v>
      </c>
      <c r="B141" s="1067" t="s">
        <v>746</v>
      </c>
      <c r="C141" s="925"/>
      <c r="D141" s="1060"/>
      <c r="E141" s="982"/>
      <c r="F141" s="983"/>
      <c r="G141" s="1061" t="s">
        <v>1067</v>
      </c>
      <c r="H141" s="912"/>
      <c r="I141" s="161"/>
    </row>
    <row r="142" spans="1:9" ht="115.5" customHeight="1" x14ac:dyDescent="0.2">
      <c r="A142" s="397" t="s">
        <v>835</v>
      </c>
      <c r="B142" s="1068" t="s">
        <v>236</v>
      </c>
      <c r="C142" s="999"/>
      <c r="D142" s="1062"/>
      <c r="E142" s="965"/>
      <c r="F142" s="966"/>
      <c r="G142" s="1063" t="s">
        <v>237</v>
      </c>
      <c r="H142" s="1019"/>
      <c r="I142" s="162"/>
    </row>
    <row r="143" spans="1:9" ht="57" customHeight="1" x14ac:dyDescent="0.2">
      <c r="A143" s="397" t="s">
        <v>836</v>
      </c>
      <c r="B143" s="1068" t="s">
        <v>747</v>
      </c>
      <c r="C143" s="999"/>
      <c r="D143" s="1064"/>
      <c r="E143" s="965"/>
      <c r="F143" s="966"/>
      <c r="G143" s="858"/>
      <c r="H143" s="858"/>
      <c r="I143" s="162"/>
    </row>
    <row r="144" spans="1:9" ht="105.75" customHeight="1" x14ac:dyDescent="0.2">
      <c r="A144" s="397" t="s">
        <v>837</v>
      </c>
      <c r="B144" s="1068" t="s">
        <v>238</v>
      </c>
      <c r="C144" s="999"/>
      <c r="D144" s="1062"/>
      <c r="E144" s="965"/>
      <c r="F144" s="966"/>
      <c r="G144" s="912"/>
      <c r="H144" s="912"/>
      <c r="I144" s="162"/>
    </row>
    <row r="145" spans="1:9" ht="80" customHeight="1" x14ac:dyDescent="0.2">
      <c r="A145" s="397" t="s">
        <v>838</v>
      </c>
      <c r="B145" s="1068" t="s">
        <v>748</v>
      </c>
      <c r="C145" s="999"/>
      <c r="D145" s="1064"/>
      <c r="E145" s="965"/>
      <c r="F145" s="966"/>
      <c r="G145" s="1065" t="s">
        <v>239</v>
      </c>
      <c r="H145" s="974"/>
      <c r="I145" s="163"/>
    </row>
    <row r="146" spans="1:9" ht="73.5" customHeight="1" x14ac:dyDescent="0.2">
      <c r="A146" s="397" t="s">
        <v>839</v>
      </c>
      <c r="B146" s="1068" t="s">
        <v>240</v>
      </c>
      <c r="C146" s="999"/>
      <c r="D146" s="1062"/>
      <c r="E146" s="965"/>
      <c r="F146" s="966"/>
      <c r="G146" s="1065" t="s">
        <v>241</v>
      </c>
      <c r="H146" s="974"/>
      <c r="I146" s="163"/>
    </row>
    <row r="147" spans="1:9" ht="67.5" customHeight="1" x14ac:dyDescent="0.2">
      <c r="A147" s="397" t="s">
        <v>840</v>
      </c>
      <c r="B147" s="1068" t="s">
        <v>749</v>
      </c>
      <c r="C147" s="999"/>
      <c r="D147" s="1064"/>
      <c r="E147" s="965"/>
      <c r="F147" s="966"/>
      <c r="G147" s="1065" t="s">
        <v>242</v>
      </c>
      <c r="H147" s="974"/>
      <c r="I147" s="163"/>
    </row>
    <row r="148" spans="1:9" ht="22.5" customHeight="1" x14ac:dyDescent="0.2">
      <c r="A148" s="431"/>
      <c r="B148" s="116"/>
      <c r="C148" s="116"/>
      <c r="D148" s="431"/>
      <c r="E148" s="431"/>
      <c r="F148" s="431"/>
      <c r="G148" s="116"/>
      <c r="H148" s="116"/>
      <c r="I148" s="151"/>
    </row>
    <row r="149" spans="1:9" ht="22.5" customHeight="1" x14ac:dyDescent="0.2">
      <c r="A149" s="1035" t="s">
        <v>1070</v>
      </c>
      <c r="B149" s="999"/>
      <c r="C149" s="999"/>
      <c r="D149" s="999"/>
      <c r="E149" s="999"/>
      <c r="F149" s="999"/>
      <c r="G149" s="999"/>
      <c r="H149" s="1048"/>
      <c r="I149" s="142"/>
    </row>
    <row r="150" spans="1:9" ht="60.5" customHeight="1" x14ac:dyDescent="0.2">
      <c r="A150" s="137"/>
      <c r="B150" s="1040" t="s">
        <v>203</v>
      </c>
      <c r="C150" s="999"/>
      <c r="D150" s="910"/>
      <c r="E150" s="398" t="s">
        <v>243</v>
      </c>
      <c r="F150" s="398" t="s">
        <v>244</v>
      </c>
      <c r="G150" s="398" t="s">
        <v>245</v>
      </c>
      <c r="H150" s="399" t="s">
        <v>246</v>
      </c>
      <c r="I150" s="164"/>
    </row>
    <row r="151" spans="1:9" ht="22" customHeight="1" x14ac:dyDescent="0.2">
      <c r="A151" s="138"/>
      <c r="B151" s="1040" t="s">
        <v>247</v>
      </c>
      <c r="C151" s="910"/>
      <c r="D151" s="1066">
        <f>D64</f>
        <v>0</v>
      </c>
      <c r="E151" s="999"/>
      <c r="F151" s="999"/>
      <c r="G151" s="999"/>
      <c r="H151" s="1031"/>
      <c r="I151" s="165"/>
    </row>
    <row r="152" spans="1:9" ht="25" customHeight="1" x14ac:dyDescent="0.2">
      <c r="A152" s="138"/>
      <c r="B152" s="1121" t="s">
        <v>208</v>
      </c>
      <c r="C152" s="1122" t="s">
        <v>159</v>
      </c>
      <c r="D152" s="999"/>
      <c r="E152" s="401"/>
      <c r="F152" s="402"/>
      <c r="G152" s="402"/>
      <c r="H152" s="403">
        <f>E152-F152</f>
        <v>0</v>
      </c>
      <c r="I152" s="165"/>
    </row>
    <row r="153" spans="1:9" ht="25" customHeight="1" x14ac:dyDescent="0.2">
      <c r="A153" s="138"/>
      <c r="B153" s="924"/>
      <c r="C153" s="1122" t="s">
        <v>209</v>
      </c>
      <c r="D153" s="999"/>
      <c r="E153" s="401"/>
      <c r="F153" s="402"/>
      <c r="G153" s="402"/>
      <c r="H153" s="403">
        <f>E153-F153</f>
        <v>0</v>
      </c>
      <c r="I153" s="165"/>
    </row>
    <row r="154" spans="1:9" ht="25" customHeight="1" x14ac:dyDescent="0.2">
      <c r="A154" s="138"/>
      <c r="B154" s="925"/>
      <c r="C154" s="1122" t="s">
        <v>210</v>
      </c>
      <c r="D154" s="999"/>
      <c r="E154" s="401"/>
      <c r="F154" s="402"/>
      <c r="G154" s="402"/>
      <c r="H154" s="403">
        <f>E154-F154</f>
        <v>0</v>
      </c>
      <c r="I154" s="165"/>
    </row>
    <row r="155" spans="1:9" ht="22" customHeight="1" x14ac:dyDescent="0.2">
      <c r="A155" s="115"/>
      <c r="B155" s="1040" t="s">
        <v>248</v>
      </c>
      <c r="C155" s="910"/>
      <c r="D155" s="1066">
        <f>IF(D66="yes",D64,D67)</f>
        <v>0</v>
      </c>
      <c r="E155" s="1125"/>
      <c r="F155" s="1125"/>
      <c r="G155" s="1125"/>
      <c r="H155" s="1125"/>
      <c r="I155" s="166"/>
    </row>
    <row r="156" spans="1:9" ht="35" customHeight="1" x14ac:dyDescent="0.2">
      <c r="A156" s="115"/>
      <c r="B156" s="1120" t="s">
        <v>161</v>
      </c>
      <c r="C156" s="1123" t="s">
        <v>211</v>
      </c>
      <c r="D156" s="1124"/>
      <c r="E156" s="434"/>
      <c r="F156" s="435"/>
      <c r="G156" s="404"/>
      <c r="H156" s="403">
        <f>E156-F156</f>
        <v>0</v>
      </c>
      <c r="I156" s="165"/>
    </row>
    <row r="157" spans="1:9" ht="35" customHeight="1" x14ac:dyDescent="0.2">
      <c r="A157" s="115"/>
      <c r="B157" s="924"/>
      <c r="C157" s="1123" t="s">
        <v>212</v>
      </c>
      <c r="D157" s="1124"/>
      <c r="E157" s="434"/>
      <c r="F157" s="435"/>
      <c r="G157" s="404"/>
      <c r="H157" s="403">
        <f>E157-F157</f>
        <v>0</v>
      </c>
      <c r="I157" s="165"/>
    </row>
    <row r="158" spans="1:9" ht="35" customHeight="1" x14ac:dyDescent="0.2">
      <c r="A158" s="115"/>
      <c r="B158" s="924"/>
      <c r="C158" s="1123" t="s">
        <v>213</v>
      </c>
      <c r="D158" s="1124"/>
      <c r="E158" s="434"/>
      <c r="F158" s="435"/>
      <c r="G158" s="404"/>
      <c r="H158" s="403">
        <f t="shared" ref="H158:H169" si="0">E158-F158</f>
        <v>0</v>
      </c>
      <c r="I158" s="165"/>
    </row>
    <row r="159" spans="1:9" ht="35" customHeight="1" x14ac:dyDescent="0.2">
      <c r="A159" s="115"/>
      <c r="B159" s="924"/>
      <c r="C159" s="1123" t="s">
        <v>214</v>
      </c>
      <c r="D159" s="1124"/>
      <c r="E159" s="434"/>
      <c r="F159" s="435"/>
      <c r="G159" s="404"/>
      <c r="H159" s="403">
        <f t="shared" si="0"/>
        <v>0</v>
      </c>
      <c r="I159" s="165"/>
    </row>
    <row r="160" spans="1:9" ht="35" customHeight="1" x14ac:dyDescent="0.2">
      <c r="A160" s="115"/>
      <c r="B160" s="924"/>
      <c r="C160" s="1123" t="s">
        <v>215</v>
      </c>
      <c r="D160" s="1124"/>
      <c r="E160" s="434"/>
      <c r="F160" s="435"/>
      <c r="G160" s="404"/>
      <c r="H160" s="403">
        <f t="shared" si="0"/>
        <v>0</v>
      </c>
      <c r="I160" s="165"/>
    </row>
    <row r="161" spans="1:9" ht="35" customHeight="1" x14ac:dyDescent="0.2">
      <c r="A161" s="115"/>
      <c r="B161" s="924"/>
      <c r="C161" s="1123" t="s">
        <v>216</v>
      </c>
      <c r="D161" s="1124"/>
      <c r="E161" s="434"/>
      <c r="F161" s="435"/>
      <c r="G161" s="404"/>
      <c r="H161" s="403">
        <f t="shared" si="0"/>
        <v>0</v>
      </c>
      <c r="I161" s="165"/>
    </row>
    <row r="162" spans="1:9" ht="35" customHeight="1" x14ac:dyDescent="0.2">
      <c r="A162" s="115"/>
      <c r="B162" s="924"/>
      <c r="C162" s="1123" t="s">
        <v>217</v>
      </c>
      <c r="D162" s="1124"/>
      <c r="E162" s="434"/>
      <c r="F162" s="435"/>
      <c r="G162" s="404"/>
      <c r="H162" s="403">
        <f t="shared" si="0"/>
        <v>0</v>
      </c>
      <c r="I162" s="165"/>
    </row>
    <row r="163" spans="1:9" ht="35" customHeight="1" x14ac:dyDescent="0.2">
      <c r="A163" s="115"/>
      <c r="B163" s="924"/>
      <c r="C163" s="1123" t="s">
        <v>218</v>
      </c>
      <c r="D163" s="1124"/>
      <c r="E163" s="434"/>
      <c r="F163" s="435"/>
      <c r="G163" s="404"/>
      <c r="H163" s="403">
        <f t="shared" si="0"/>
        <v>0</v>
      </c>
      <c r="I163" s="165"/>
    </row>
    <row r="164" spans="1:9" ht="35" customHeight="1" x14ac:dyDescent="0.2">
      <c r="A164" s="115"/>
      <c r="B164" s="924"/>
      <c r="C164" s="1123" t="s">
        <v>219</v>
      </c>
      <c r="D164" s="1124"/>
      <c r="E164" s="434"/>
      <c r="F164" s="435"/>
      <c r="G164" s="404"/>
      <c r="H164" s="403">
        <f t="shared" si="0"/>
        <v>0</v>
      </c>
      <c r="I164" s="165"/>
    </row>
    <row r="165" spans="1:9" ht="35" customHeight="1" x14ac:dyDescent="0.2">
      <c r="A165" s="115"/>
      <c r="B165" s="924"/>
      <c r="C165" s="1123" t="s">
        <v>220</v>
      </c>
      <c r="D165" s="1124"/>
      <c r="E165" s="434"/>
      <c r="F165" s="435"/>
      <c r="G165" s="404"/>
      <c r="H165" s="403">
        <f t="shared" si="0"/>
        <v>0</v>
      </c>
      <c r="I165" s="165"/>
    </row>
    <row r="166" spans="1:9" ht="35" customHeight="1" x14ac:dyDescent="0.2">
      <c r="A166" s="115"/>
      <c r="B166" s="924"/>
      <c r="C166" s="1123" t="s">
        <v>221</v>
      </c>
      <c r="D166" s="1124"/>
      <c r="E166" s="434"/>
      <c r="F166" s="435"/>
      <c r="G166" s="404"/>
      <c r="H166" s="403">
        <f t="shared" si="0"/>
        <v>0</v>
      </c>
      <c r="I166" s="165"/>
    </row>
    <row r="167" spans="1:9" ht="35" customHeight="1" x14ac:dyDescent="0.2">
      <c r="A167" s="115"/>
      <c r="B167" s="924"/>
      <c r="C167" s="1123" t="s">
        <v>222</v>
      </c>
      <c r="D167" s="1124"/>
      <c r="E167" s="434"/>
      <c r="F167" s="435"/>
      <c r="G167" s="404"/>
      <c r="H167" s="403">
        <f t="shared" si="0"/>
        <v>0</v>
      </c>
      <c r="I167" s="165"/>
    </row>
    <row r="168" spans="1:9" ht="35" customHeight="1" x14ac:dyDescent="0.2">
      <c r="A168" s="115"/>
      <c r="B168" s="924"/>
      <c r="C168" s="1123" t="s">
        <v>223</v>
      </c>
      <c r="D168" s="1124"/>
      <c r="E168" s="434"/>
      <c r="F168" s="435"/>
      <c r="G168" s="404"/>
      <c r="H168" s="403">
        <f t="shared" si="0"/>
        <v>0</v>
      </c>
      <c r="I168" s="165"/>
    </row>
    <row r="169" spans="1:9" ht="35" customHeight="1" x14ac:dyDescent="0.2">
      <c r="A169" s="139"/>
      <c r="B169" s="925"/>
      <c r="C169" s="1123" t="s">
        <v>224</v>
      </c>
      <c r="D169" s="1124"/>
      <c r="E169" s="434"/>
      <c r="F169" s="435"/>
      <c r="G169" s="404"/>
      <c r="H169" s="403">
        <f t="shared" si="0"/>
        <v>0</v>
      </c>
      <c r="I169" s="165"/>
    </row>
    <row r="170" spans="1:9" x14ac:dyDescent="0.2">
      <c r="A170" s="140"/>
      <c r="B170" s="141"/>
      <c r="C170" s="4"/>
      <c r="D170" s="361"/>
      <c r="E170" s="361"/>
      <c r="F170" s="361"/>
      <c r="G170" s="103"/>
      <c r="H170" s="103"/>
      <c r="I170" s="167"/>
    </row>
  </sheetData>
  <sheetProtection algorithmName="SHA-512" hashValue="o5qGvsQ/GXn+7v2RXKeQFnYSlaB9XqexEZ1Pg0G4/qnpocMSY/Nyb6qg14Yqu3r87bvfgI1Ug8hgKatfl7aYkQ==" saltValue="w5W+yBGS3I4aVEZl4A208A==" spinCount="100000" sheet="1" objects="1" scenarios="1" formatCells="0" formatColumns="0" formatRows="0" insertHyperlinks="0"/>
  <mergeCells count="301">
    <mergeCell ref="B156:B169"/>
    <mergeCell ref="B147:C147"/>
    <mergeCell ref="B152:B154"/>
    <mergeCell ref="C152:D152"/>
    <mergeCell ref="C153:D153"/>
    <mergeCell ref="C154:D154"/>
    <mergeCell ref="B155:C155"/>
    <mergeCell ref="C163:D163"/>
    <mergeCell ref="C164:D164"/>
    <mergeCell ref="C165:D165"/>
    <mergeCell ref="C166:D166"/>
    <mergeCell ref="C167:D167"/>
    <mergeCell ref="C168:D168"/>
    <mergeCell ref="C169:D169"/>
    <mergeCell ref="C156:D156"/>
    <mergeCell ref="C157:D157"/>
    <mergeCell ref="C158:D158"/>
    <mergeCell ref="C159:D159"/>
    <mergeCell ref="C160:D160"/>
    <mergeCell ref="C161:D161"/>
    <mergeCell ref="C162:D162"/>
    <mergeCell ref="D155:H155"/>
    <mergeCell ref="G35:H35"/>
    <mergeCell ref="D36:F36"/>
    <mergeCell ref="G36:H36"/>
    <mergeCell ref="D37:F37"/>
    <mergeCell ref="G37:H37"/>
    <mergeCell ref="G38:H38"/>
    <mergeCell ref="D78:F78"/>
    <mergeCell ref="D79:F79"/>
    <mergeCell ref="G79:H79"/>
    <mergeCell ref="D75:F75"/>
    <mergeCell ref="G75:H75"/>
    <mergeCell ref="D76:F76"/>
    <mergeCell ref="G76:H76"/>
    <mergeCell ref="D77:F77"/>
    <mergeCell ref="G77:H77"/>
    <mergeCell ref="G78:H78"/>
    <mergeCell ref="G39:H39"/>
    <mergeCell ref="D40:F40"/>
    <mergeCell ref="G40:H40"/>
    <mergeCell ref="A42:H42"/>
    <mergeCell ref="B43:F43"/>
    <mergeCell ref="B53:C53"/>
    <mergeCell ref="B54:C54"/>
    <mergeCell ref="B46:C46"/>
    <mergeCell ref="G33:H33"/>
    <mergeCell ref="A34:H34"/>
    <mergeCell ref="B5:C19"/>
    <mergeCell ref="B21:C21"/>
    <mergeCell ref="B22:C22"/>
    <mergeCell ref="B23:C23"/>
    <mergeCell ref="B24:C24"/>
    <mergeCell ref="B25:C25"/>
    <mergeCell ref="B26:C26"/>
    <mergeCell ref="G28:H28"/>
    <mergeCell ref="D29:F29"/>
    <mergeCell ref="G29:H29"/>
    <mergeCell ref="D30:F30"/>
    <mergeCell ref="G30:H30"/>
    <mergeCell ref="D31:F31"/>
    <mergeCell ref="G31:H31"/>
    <mergeCell ref="D32:F32"/>
    <mergeCell ref="G32:H32"/>
    <mergeCell ref="G21:H21"/>
    <mergeCell ref="G22:H22"/>
    <mergeCell ref="G23:H23"/>
    <mergeCell ref="G24:H24"/>
    <mergeCell ref="G25:H25"/>
    <mergeCell ref="G26:H26"/>
    <mergeCell ref="A20:H20"/>
    <mergeCell ref="D18:F18"/>
    <mergeCell ref="D19:F19"/>
    <mergeCell ref="D21:F21"/>
    <mergeCell ref="D22:F22"/>
    <mergeCell ref="D23:F23"/>
    <mergeCell ref="D24:F24"/>
    <mergeCell ref="D25:F25"/>
    <mergeCell ref="D26:F26"/>
    <mergeCell ref="B50:C50"/>
    <mergeCell ref="B51:C51"/>
    <mergeCell ref="B52:C52"/>
    <mergeCell ref="D17:F17"/>
    <mergeCell ref="B36:C36"/>
    <mergeCell ref="B37:C37"/>
    <mergeCell ref="B38:C38"/>
    <mergeCell ref="B39:C39"/>
    <mergeCell ref="B40:C40"/>
    <mergeCell ref="B28:C28"/>
    <mergeCell ref="B29:C29"/>
    <mergeCell ref="B30:C30"/>
    <mergeCell ref="B31:C31"/>
    <mergeCell ref="B32:C32"/>
    <mergeCell ref="B33:C33"/>
    <mergeCell ref="B35:C35"/>
    <mergeCell ref="D38:F38"/>
    <mergeCell ref="D39:F39"/>
    <mergeCell ref="D28:F28"/>
    <mergeCell ref="D33:F33"/>
    <mergeCell ref="D35:F35"/>
    <mergeCell ref="A27:H27"/>
    <mergeCell ref="A5:A19"/>
    <mergeCell ref="D5:F5"/>
    <mergeCell ref="D16:F16"/>
    <mergeCell ref="A1:H1"/>
    <mergeCell ref="B2:C2"/>
    <mergeCell ref="D2:F2"/>
    <mergeCell ref="G2:H2"/>
    <mergeCell ref="B3:C3"/>
    <mergeCell ref="D3:F3"/>
    <mergeCell ref="G3:H3"/>
    <mergeCell ref="D6:F6"/>
    <mergeCell ref="D7:F7"/>
    <mergeCell ref="B4:C4"/>
    <mergeCell ref="D4:F4"/>
    <mergeCell ref="G4:H4"/>
    <mergeCell ref="G5:H19"/>
    <mergeCell ref="D8:F8"/>
    <mergeCell ref="D9:F9"/>
    <mergeCell ref="D10:F10"/>
    <mergeCell ref="D11:F11"/>
    <mergeCell ref="D12:F12"/>
    <mergeCell ref="D13:F13"/>
    <mergeCell ref="D14:F14"/>
    <mergeCell ref="D15:F15"/>
    <mergeCell ref="A140:H140"/>
    <mergeCell ref="D141:F141"/>
    <mergeCell ref="G141:H141"/>
    <mergeCell ref="D142:F142"/>
    <mergeCell ref="G142:H144"/>
    <mergeCell ref="D143:F143"/>
    <mergeCell ref="D144:F144"/>
    <mergeCell ref="G145:H145"/>
    <mergeCell ref="B151:C151"/>
    <mergeCell ref="D151:H151"/>
    <mergeCell ref="D145:F145"/>
    <mergeCell ref="D146:F146"/>
    <mergeCell ref="G146:H146"/>
    <mergeCell ref="D147:F147"/>
    <mergeCell ref="G147:H147"/>
    <mergeCell ref="A149:H149"/>
    <mergeCell ref="B150:D150"/>
    <mergeCell ref="B141:C141"/>
    <mergeCell ref="B142:C142"/>
    <mergeCell ref="B143:C143"/>
    <mergeCell ref="B144:C144"/>
    <mergeCell ref="B145:C145"/>
    <mergeCell ref="B146:C146"/>
    <mergeCell ref="E134:F134"/>
    <mergeCell ref="G134:H134"/>
    <mergeCell ref="E135:F135"/>
    <mergeCell ref="E136:F136"/>
    <mergeCell ref="E137:F137"/>
    <mergeCell ref="E138:F138"/>
    <mergeCell ref="C126:D126"/>
    <mergeCell ref="C127:D127"/>
    <mergeCell ref="A130:H130"/>
    <mergeCell ref="B131:C131"/>
    <mergeCell ref="D131:F131"/>
    <mergeCell ref="A132:A138"/>
    <mergeCell ref="B132:C138"/>
    <mergeCell ref="B115:B128"/>
    <mergeCell ref="C115:D115"/>
    <mergeCell ref="G115:G128"/>
    <mergeCell ref="C116:D116"/>
    <mergeCell ref="C117:D117"/>
    <mergeCell ref="C128:D128"/>
    <mergeCell ref="E132:F132"/>
    <mergeCell ref="E133:F133"/>
    <mergeCell ref="G133:H133"/>
    <mergeCell ref="C118:D118"/>
    <mergeCell ref="C119:D119"/>
    <mergeCell ref="C120:D120"/>
    <mergeCell ref="C121:D121"/>
    <mergeCell ref="C122:D122"/>
    <mergeCell ref="C123:D123"/>
    <mergeCell ref="C124:D124"/>
    <mergeCell ref="C125:D125"/>
    <mergeCell ref="C112:D112"/>
    <mergeCell ref="C113:D113"/>
    <mergeCell ref="A105:H105"/>
    <mergeCell ref="A106:H106"/>
    <mergeCell ref="A107:H107"/>
    <mergeCell ref="A109:H109"/>
    <mergeCell ref="B110:C110"/>
    <mergeCell ref="D110:F110"/>
    <mergeCell ref="B111:D111"/>
    <mergeCell ref="B112:B114"/>
    <mergeCell ref="G112:G114"/>
    <mergeCell ref="H112:H114"/>
    <mergeCell ref="C114:D114"/>
    <mergeCell ref="B94:C94"/>
    <mergeCell ref="D94:F94"/>
    <mergeCell ref="G94:H94"/>
    <mergeCell ref="B95:C95"/>
    <mergeCell ref="D95:F95"/>
    <mergeCell ref="G95:H95"/>
    <mergeCell ref="B96:C96"/>
    <mergeCell ref="G100:H100"/>
    <mergeCell ref="G102:H104"/>
    <mergeCell ref="B104:C104"/>
    <mergeCell ref="D104:F104"/>
    <mergeCell ref="G101:H101"/>
    <mergeCell ref="B98:C98"/>
    <mergeCell ref="D98:F98"/>
    <mergeCell ref="G98:H98"/>
    <mergeCell ref="A88:A89"/>
    <mergeCell ref="B88:C88"/>
    <mergeCell ref="D88:F88"/>
    <mergeCell ref="G88:H88"/>
    <mergeCell ref="D93:F93"/>
    <mergeCell ref="G93:H93"/>
    <mergeCell ref="G89:H89"/>
    <mergeCell ref="A90:H90"/>
    <mergeCell ref="A91:H91"/>
    <mergeCell ref="B92:C92"/>
    <mergeCell ref="D92:F92"/>
    <mergeCell ref="G92:H92"/>
    <mergeCell ref="B93:C93"/>
    <mergeCell ref="B85:C85"/>
    <mergeCell ref="D85:F85"/>
    <mergeCell ref="G85:H85"/>
    <mergeCell ref="B86:C86"/>
    <mergeCell ref="D86:F86"/>
    <mergeCell ref="G86:H86"/>
    <mergeCell ref="B103:C103"/>
    <mergeCell ref="D103:F103"/>
    <mergeCell ref="D101:F101"/>
    <mergeCell ref="B101:C101"/>
    <mergeCell ref="B99:C99"/>
    <mergeCell ref="D99:F99"/>
    <mergeCell ref="G99:H99"/>
    <mergeCell ref="B100:C100"/>
    <mergeCell ref="D100:F100"/>
    <mergeCell ref="B102:C102"/>
    <mergeCell ref="D102:F102"/>
    <mergeCell ref="B89:C89"/>
    <mergeCell ref="D89:F89"/>
    <mergeCell ref="B87:C87"/>
    <mergeCell ref="D87:F87"/>
    <mergeCell ref="G87:H87"/>
    <mergeCell ref="D96:F96"/>
    <mergeCell ref="G96:H96"/>
    <mergeCell ref="D69:F69"/>
    <mergeCell ref="G69:H69"/>
    <mergeCell ref="D70:F70"/>
    <mergeCell ref="G70:H70"/>
    <mergeCell ref="A72:H72"/>
    <mergeCell ref="A73:H73"/>
    <mergeCell ref="A74:H74"/>
    <mergeCell ref="B68:C68"/>
    <mergeCell ref="B69:C69"/>
    <mergeCell ref="B70:C70"/>
    <mergeCell ref="B66:C66"/>
    <mergeCell ref="B67:C67"/>
    <mergeCell ref="D65:F65"/>
    <mergeCell ref="D66:F66"/>
    <mergeCell ref="G66:H66"/>
    <mergeCell ref="D67:F67"/>
    <mergeCell ref="G67:H67"/>
    <mergeCell ref="D68:F68"/>
    <mergeCell ref="G68:H68"/>
    <mergeCell ref="D63:F63"/>
    <mergeCell ref="G63:H63"/>
    <mergeCell ref="D64:F64"/>
    <mergeCell ref="G64:H64"/>
    <mergeCell ref="G65:H65"/>
    <mergeCell ref="B60:C60"/>
    <mergeCell ref="B62:C62"/>
    <mergeCell ref="B63:C63"/>
    <mergeCell ref="B64:C64"/>
    <mergeCell ref="B65:C65"/>
    <mergeCell ref="G43:H60"/>
    <mergeCell ref="B55:C55"/>
    <mergeCell ref="B56:C56"/>
    <mergeCell ref="B57:C57"/>
    <mergeCell ref="B58:C58"/>
    <mergeCell ref="B59:C59"/>
    <mergeCell ref="A61:H61"/>
    <mergeCell ref="D62:F62"/>
    <mergeCell ref="G62:H62"/>
    <mergeCell ref="B44:C44"/>
    <mergeCell ref="B45:C45"/>
    <mergeCell ref="B47:C47"/>
    <mergeCell ref="B48:C48"/>
    <mergeCell ref="B49:C49"/>
    <mergeCell ref="D83:F83"/>
    <mergeCell ref="G83:H83"/>
    <mergeCell ref="B78:C78"/>
    <mergeCell ref="B79:C79"/>
    <mergeCell ref="D80:F80"/>
    <mergeCell ref="G80:H80"/>
    <mergeCell ref="A81:H81"/>
    <mergeCell ref="A82:H82"/>
    <mergeCell ref="A84:H84"/>
    <mergeCell ref="A75:A80"/>
    <mergeCell ref="B75:C75"/>
    <mergeCell ref="B76:C76"/>
    <mergeCell ref="B77:C77"/>
    <mergeCell ref="B80:C80"/>
    <mergeCell ref="B83:C83"/>
  </mergeCells>
  <conditionalFormatting sqref="A4:C4 G4:I4">
    <cfRule type="expression" dxfId="223" priority="13">
      <formula>$D$3="No"</formula>
    </cfRule>
  </conditionalFormatting>
  <conditionalFormatting sqref="A29:C33 G29:H33">
    <cfRule type="expression" dxfId="222" priority="17">
      <formula>$D$28="Yes"</formula>
    </cfRule>
  </conditionalFormatting>
  <conditionalFormatting sqref="A36:C36 G36:H36">
    <cfRule type="expression" dxfId="221" priority="23">
      <formula>$D$35="No"</formula>
    </cfRule>
  </conditionalFormatting>
  <conditionalFormatting sqref="A38:C38 G38:H38">
    <cfRule type="expression" dxfId="220" priority="10">
      <formula>$D$37="No"</formula>
    </cfRule>
  </conditionalFormatting>
  <conditionalFormatting sqref="A40:C40 G40:H40">
    <cfRule type="expression" dxfId="219" priority="8">
      <formula>$D$39="Yes"</formula>
    </cfRule>
  </conditionalFormatting>
  <conditionalFormatting sqref="A63:C63 G63:H63">
    <cfRule type="expression" dxfId="218" priority="6">
      <formula>$D$62="Fiscal"</formula>
    </cfRule>
  </conditionalFormatting>
  <conditionalFormatting sqref="A67:C69 G67:H69">
    <cfRule type="expression" dxfId="217" priority="4">
      <formula>$D$66="No"</formula>
    </cfRule>
  </conditionalFormatting>
  <conditionalFormatting sqref="A99:C101 G99:H101">
    <cfRule type="expression" dxfId="216" priority="2">
      <formula>$D$98="Yes"</formula>
    </cfRule>
  </conditionalFormatting>
  <conditionalFormatting sqref="A142:C147 G142:I147 B150:I151 B152:D169 I155">
    <cfRule type="expression" dxfId="215" priority="15">
      <formula>$D$141="Yes"</formula>
    </cfRule>
  </conditionalFormatting>
  <conditionalFormatting sqref="A132:D138">
    <cfRule type="expression" dxfId="214" priority="21">
      <formula>$D$131="No"</formula>
    </cfRule>
  </conditionalFormatting>
  <conditionalFormatting sqref="D4:F4">
    <cfRule type="expression" dxfId="213" priority="12">
      <formula>$D$3="No"</formula>
    </cfRule>
  </conditionalFormatting>
  <conditionalFormatting sqref="D6:F19">
    <cfRule type="expression" dxfId="212" priority="14">
      <formula>$D$5="Yes"</formula>
    </cfRule>
  </conditionalFormatting>
  <conditionalFormatting sqref="D7:F7 D9:F9 D11:F11 D13:F13 D15:F15 D17:F17 D19:F19">
    <cfRule type="expression" dxfId="211" priority="11">
      <formula>$D$5="Yes"</formula>
    </cfRule>
  </conditionalFormatting>
  <conditionalFormatting sqref="D29:F33">
    <cfRule type="expression" dxfId="210" priority="18">
      <formula>$D$28="Yes"</formula>
    </cfRule>
  </conditionalFormatting>
  <conditionalFormatting sqref="D36:F36">
    <cfRule type="expression" dxfId="209" priority="24">
      <formula>$D$35="No"</formula>
    </cfRule>
  </conditionalFormatting>
  <conditionalFormatting sqref="D38:F38">
    <cfRule type="expression" dxfId="208" priority="9">
      <formula>$D$37="No"</formula>
    </cfRule>
  </conditionalFormatting>
  <conditionalFormatting sqref="D40:F40">
    <cfRule type="expression" dxfId="207" priority="7">
      <formula>$D$39="Yes"</formula>
    </cfRule>
  </conditionalFormatting>
  <conditionalFormatting sqref="D63:F63">
    <cfRule type="expression" dxfId="206" priority="5">
      <formula>$D$62="Fiscal"</formula>
    </cfRule>
  </conditionalFormatting>
  <conditionalFormatting sqref="D67:F69">
    <cfRule type="expression" dxfId="205" priority="3">
      <formula>$D$66="No"</formula>
    </cfRule>
  </conditionalFormatting>
  <conditionalFormatting sqref="D99:F101">
    <cfRule type="expression" dxfId="204" priority="1">
      <formula>$D$98="yes"</formula>
    </cfRule>
  </conditionalFormatting>
  <conditionalFormatting sqref="D142:F147 E152:I154 E156:I169">
    <cfRule type="expression" dxfId="203" priority="16">
      <formula>$D$141="Yes"</formula>
    </cfRule>
  </conditionalFormatting>
  <conditionalFormatting sqref="E112:F128">
    <cfRule type="expression" dxfId="202" priority="19">
      <formula>$D$110="Yes"</formula>
    </cfRule>
  </conditionalFormatting>
  <conditionalFormatting sqref="E132:F138">
    <cfRule type="expression" dxfId="201" priority="22">
      <formula>$D$131="No"</formula>
    </cfRule>
  </conditionalFormatting>
  <conditionalFormatting sqref="E111:H111 B111:D128 G112:H128">
    <cfRule type="expression" dxfId="200" priority="20">
      <formula>$D$110="Yes"</formula>
    </cfRule>
  </conditionalFormatting>
  <dataValidations count="9">
    <dataValidation type="decimal" allowBlank="1" showDropDown="1" sqref="D46:F60" xr:uid="{00000000-0002-0000-0400-000001000000}">
      <formula1>0</formula1>
      <formula2>1</formula2>
    </dataValidation>
    <dataValidation type="list" allowBlank="1" showErrorMessage="1" sqref="D21" xr:uid="{00000000-0002-0000-0400-000002000000}">
      <formula1>"Equity share,Financial control,Operational control"</formula1>
    </dataValidation>
    <dataValidation type="list" allowBlank="1" showErrorMessage="1" sqref="D62" xr:uid="{00000000-0002-0000-0400-000003000000}">
      <formula1>"Calendar,Fiscal"</formula1>
    </dataValidation>
    <dataValidation type="list" allowBlank="1" showErrorMessage="1" sqref="D3 D5 D24 D28 D31 D147 D145 D39 D66 D70 D101 D110 D131 E132:E138 D141 D143" xr:uid="{00000000-0002-0000-0400-000004000000}">
      <formula1>"Yes,No"</formula1>
    </dataValidation>
    <dataValidation type="list" allowBlank="1" showErrorMessage="1" sqref="D83" xr:uid="{00000000-0002-0000-0400-000005000000}">
      <formula1>"Location-based,Market-based"</formula1>
    </dataValidation>
    <dataValidation type="list" allowBlank="1" showInputMessage="1" showErrorMessage="1" sqref="D98:F98" xr:uid="{3BDCCFB3-5A7B-5F42-B4CC-BEF34C0154C0}">
      <formula1>"Yes,No"</formula1>
    </dataValidation>
    <dataValidation type="list" allowBlank="1" showErrorMessage="1" sqref="D68:F68 D65:F65" xr:uid="{9A040722-A3BB-184F-9917-29314CFD8264}">
      <formula1>"2023,2024"</formula1>
    </dataValidation>
    <dataValidation type="list" allowBlank="1" showErrorMessage="1" sqref="D35:F35 D37:F37" xr:uid="{D7481906-6500-1244-B3A5-93EA310CE989}">
      <formula1>"Yes,No,N/A no subsidiaries"</formula1>
    </dataValidation>
    <dataValidation type="list" allowBlank="1" showInputMessage="1" showErrorMessage="1" prompt="Please enter the year between 2015 and 2024" sqref="D64:F64 D67:F67" xr:uid="{A33A3FE3-B512-7442-AD4E-84F62CCDDB31}">
      <formula1>"2015,2016,2017,2018,2019,2020,2021,2022,2023,2024,2025"</formula1>
    </dataValidation>
  </dataValidations>
  <hyperlinks>
    <hyperlink ref="G5" r:id="rId1" display="Assurance is a process performed by an independent third-party accredited to perform verification and assurance of GHG emissions data._x000a__x000a_If you have obtained third-party assurance, or third-party assurance is underway, please provide details including: the" xr:uid="{00000000-0004-0000-0400-000000000000}"/>
  </hyperlink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E87B7"/>
    <outlinePr summaryBelow="0" summaryRight="0"/>
  </sheetPr>
  <dimension ref="A1:X22"/>
  <sheetViews>
    <sheetView zoomScaleNormal="100" workbookViewId="0">
      <pane ySplit="4" topLeftCell="A5" activePane="bottomLeft" state="frozen"/>
      <selection pane="bottomLeft" activeCell="B6" sqref="B6"/>
    </sheetView>
  </sheetViews>
  <sheetFormatPr baseColWidth="10" defaultColWidth="0" defaultRowHeight="0" customHeight="1" zeroHeight="1" x14ac:dyDescent="0.2"/>
  <cols>
    <col min="1" max="1" width="21.83203125" style="365" customWidth="1"/>
    <col min="2" max="2" width="28.1640625" style="447" customWidth="1"/>
    <col min="3" max="3" width="33.5" style="447" customWidth="1"/>
    <col min="4" max="4" width="33.5" style="365" customWidth="1"/>
    <col min="5" max="5" width="25" style="365" customWidth="1"/>
    <col min="6" max="6" width="15.1640625" style="365" customWidth="1"/>
    <col min="7" max="7" width="17" style="365" customWidth="1"/>
    <col min="8" max="8" width="19.5" style="365" customWidth="1"/>
    <col min="9" max="9" width="14.83203125" style="365" customWidth="1"/>
    <col min="10" max="10" width="29.1640625" style="365" customWidth="1"/>
    <col min="11" max="11" width="39.5" style="365" customWidth="1"/>
    <col min="12" max="12" width="26.6640625" style="365" customWidth="1"/>
    <col min="13" max="13" width="20" style="365" customWidth="1"/>
    <col min="14" max="14" width="23.6640625" style="365" customWidth="1"/>
    <col min="15" max="15" width="38.83203125" style="365" customWidth="1"/>
    <col min="16" max="16" width="14.5" style="365" customWidth="1"/>
    <col min="17" max="17" width="27" style="365" customWidth="1"/>
    <col min="18" max="18" width="25.33203125" style="365" customWidth="1"/>
    <col min="19" max="19" width="26.6640625" style="365" customWidth="1"/>
    <col min="20" max="20" width="14.5" style="365" customWidth="1"/>
    <col min="21" max="21" width="33" style="365" customWidth="1"/>
    <col min="22" max="24" width="14.5" style="365" customWidth="1"/>
    <col min="25" max="16384" width="14.5" style="365" hidden="1"/>
  </cols>
  <sheetData>
    <row r="1" spans="1:24" ht="28.5" customHeight="1" x14ac:dyDescent="0.25">
      <c r="A1" s="1126" t="s">
        <v>249</v>
      </c>
      <c r="B1" s="1127"/>
      <c r="C1" s="1127"/>
      <c r="D1" s="1127"/>
      <c r="E1" s="1127"/>
      <c r="F1" s="1127"/>
      <c r="G1" s="1127"/>
      <c r="H1" s="1127"/>
      <c r="I1" s="1127"/>
      <c r="J1" s="1127"/>
      <c r="K1" s="451"/>
      <c r="L1" s="452"/>
      <c r="M1" s="453"/>
      <c r="N1" s="453"/>
      <c r="O1" s="453"/>
      <c r="P1" s="453"/>
      <c r="Q1" s="453"/>
      <c r="R1" s="453"/>
      <c r="S1" s="453"/>
      <c r="T1" s="453"/>
      <c r="U1" s="453"/>
      <c r="V1" s="470"/>
      <c r="W1" s="450"/>
      <c r="X1" s="450"/>
    </row>
    <row r="2" spans="1:24" ht="75" customHeight="1" x14ac:dyDescent="0.2">
      <c r="A2" s="1128" t="s">
        <v>1073</v>
      </c>
      <c r="B2" s="1129"/>
      <c r="C2" s="1129"/>
      <c r="D2" s="1129"/>
      <c r="E2" s="1129"/>
      <c r="F2" s="1129"/>
      <c r="G2" s="1129"/>
      <c r="H2" s="1129"/>
      <c r="I2" s="1129"/>
      <c r="J2" s="1129"/>
      <c r="K2" s="454"/>
      <c r="L2" s="455"/>
      <c r="M2" s="455"/>
      <c r="N2" s="455"/>
      <c r="O2" s="455"/>
      <c r="P2" s="455"/>
      <c r="Q2" s="455"/>
      <c r="R2" s="455"/>
      <c r="S2" s="455"/>
      <c r="T2" s="455"/>
      <c r="U2" s="455"/>
      <c r="V2" s="471"/>
      <c r="W2" s="450"/>
      <c r="X2" s="450"/>
    </row>
    <row r="3" spans="1:24" ht="24" customHeight="1" x14ac:dyDescent="0.2">
      <c r="A3" s="1130" t="s">
        <v>1071</v>
      </c>
      <c r="B3" s="1129"/>
      <c r="C3" s="1129"/>
      <c r="D3" s="1129"/>
      <c r="E3" s="1129"/>
      <c r="F3" s="1129"/>
      <c r="G3" s="1129"/>
      <c r="H3" s="1129"/>
      <c r="I3" s="1129"/>
      <c r="J3" s="1129"/>
      <c r="K3" s="456"/>
      <c r="L3" s="456"/>
      <c r="M3" s="457"/>
      <c r="N3" s="457"/>
      <c r="O3" s="457"/>
      <c r="P3" s="457"/>
      <c r="Q3" s="457"/>
      <c r="R3" s="457"/>
      <c r="S3" s="457"/>
      <c r="T3" s="457"/>
      <c r="U3" s="457"/>
      <c r="V3" s="472"/>
      <c r="W3" s="450"/>
      <c r="X3" s="450"/>
    </row>
    <row r="4" spans="1:24" ht="102" x14ac:dyDescent="0.2">
      <c r="A4" s="448" t="s">
        <v>250</v>
      </c>
      <c r="B4" s="449" t="s">
        <v>766</v>
      </c>
      <c r="C4" s="449" t="s">
        <v>767</v>
      </c>
      <c r="D4" s="448" t="s">
        <v>251</v>
      </c>
      <c r="E4" s="448" t="s">
        <v>252</v>
      </c>
      <c r="F4" s="449" t="s">
        <v>253</v>
      </c>
      <c r="G4" s="449" t="s">
        <v>254</v>
      </c>
      <c r="H4" s="449" t="s">
        <v>255</v>
      </c>
      <c r="I4" s="449" t="s">
        <v>256</v>
      </c>
      <c r="J4" s="449" t="s">
        <v>257</v>
      </c>
      <c r="K4" s="1131" t="s">
        <v>258</v>
      </c>
      <c r="L4" s="925"/>
      <c r="M4" s="925"/>
      <c r="N4" s="925"/>
      <c r="O4" s="1132"/>
      <c r="P4" s="1132"/>
      <c r="Q4" s="1132"/>
      <c r="R4" s="1132"/>
      <c r="S4" s="1132"/>
      <c r="T4" s="1132"/>
      <c r="U4" s="1132"/>
      <c r="V4" s="1132"/>
      <c r="W4" s="450"/>
      <c r="X4" s="450"/>
    </row>
    <row r="5" spans="1:24" ht="89.25" customHeight="1" x14ac:dyDescent="0.2">
      <c r="A5" s="483" t="s">
        <v>768</v>
      </c>
      <c r="B5" s="484">
        <v>4548</v>
      </c>
      <c r="C5" s="458">
        <v>4521</v>
      </c>
      <c r="D5" s="458" t="s">
        <v>259</v>
      </c>
      <c r="E5" s="458" t="s">
        <v>260</v>
      </c>
      <c r="F5" s="458"/>
      <c r="G5" s="458" t="s">
        <v>261</v>
      </c>
      <c r="H5" s="458" t="s">
        <v>262</v>
      </c>
      <c r="I5" s="458" t="s">
        <v>263</v>
      </c>
      <c r="J5" s="458"/>
      <c r="K5" s="458" t="s">
        <v>264</v>
      </c>
      <c r="L5" s="458" t="s">
        <v>260</v>
      </c>
      <c r="M5" s="458" t="s">
        <v>265</v>
      </c>
      <c r="N5" s="459" t="s">
        <v>260</v>
      </c>
      <c r="O5" s="473"/>
      <c r="P5" s="473"/>
      <c r="Q5" s="473"/>
      <c r="R5" s="473"/>
      <c r="S5" s="473"/>
      <c r="T5" s="473"/>
      <c r="U5" s="473"/>
      <c r="V5" s="473"/>
      <c r="W5" s="450"/>
      <c r="X5" s="450"/>
    </row>
    <row r="6" spans="1:24" ht="89.25" customHeight="1" x14ac:dyDescent="0.2">
      <c r="A6" s="443" t="s">
        <v>211</v>
      </c>
      <c r="B6" s="485"/>
      <c r="C6" s="461"/>
      <c r="D6" s="461"/>
      <c r="E6" s="461"/>
      <c r="F6" s="461"/>
      <c r="G6" s="461"/>
      <c r="H6" s="461"/>
      <c r="I6" s="461"/>
      <c r="J6" s="461"/>
      <c r="K6" s="460" t="s">
        <v>264</v>
      </c>
      <c r="L6" s="461"/>
      <c r="M6" s="462" t="s">
        <v>265</v>
      </c>
      <c r="N6" s="461"/>
      <c r="O6" s="473"/>
      <c r="P6" s="473"/>
      <c r="Q6" s="473"/>
      <c r="R6" s="473"/>
      <c r="S6" s="473"/>
      <c r="T6" s="473"/>
      <c r="U6" s="473"/>
      <c r="V6" s="473"/>
      <c r="W6" s="450"/>
      <c r="X6" s="450"/>
    </row>
    <row r="7" spans="1:24" ht="89.25" customHeight="1" x14ac:dyDescent="0.2">
      <c r="A7" s="443" t="s">
        <v>212</v>
      </c>
      <c r="B7" s="485"/>
      <c r="C7" s="461"/>
      <c r="D7" s="461"/>
      <c r="E7" s="461"/>
      <c r="F7" s="461"/>
      <c r="G7" s="461"/>
      <c r="H7" s="461"/>
      <c r="I7" s="461"/>
      <c r="J7" s="461"/>
      <c r="K7" s="460" t="s">
        <v>266</v>
      </c>
      <c r="L7" s="461"/>
      <c r="M7" s="460" t="s">
        <v>265</v>
      </c>
      <c r="N7" s="461"/>
      <c r="O7" s="469"/>
      <c r="P7" s="469"/>
      <c r="Q7" s="469"/>
      <c r="R7" s="469"/>
      <c r="S7" s="469"/>
      <c r="T7" s="469"/>
      <c r="U7" s="469"/>
      <c r="V7" s="474"/>
      <c r="W7" s="450"/>
      <c r="X7" s="450"/>
    </row>
    <row r="8" spans="1:24" ht="89.25" customHeight="1" x14ac:dyDescent="0.2">
      <c r="A8" s="443" t="s">
        <v>213</v>
      </c>
      <c r="B8" s="485"/>
      <c r="C8" s="461"/>
      <c r="D8" s="461"/>
      <c r="E8" s="461"/>
      <c r="F8" s="461"/>
      <c r="G8" s="461"/>
      <c r="H8" s="461"/>
      <c r="I8" s="461"/>
      <c r="J8" s="461"/>
      <c r="K8" s="463"/>
      <c r="L8" s="464"/>
      <c r="M8" s="453"/>
      <c r="N8" s="453"/>
      <c r="O8" s="453"/>
      <c r="P8" s="453"/>
      <c r="Q8" s="453"/>
      <c r="R8" s="453"/>
      <c r="S8" s="453"/>
      <c r="T8" s="453"/>
      <c r="U8" s="453"/>
      <c r="V8" s="470"/>
      <c r="W8" s="450"/>
      <c r="X8" s="450"/>
    </row>
    <row r="9" spans="1:24" ht="89.25" customHeight="1" x14ac:dyDescent="0.2">
      <c r="A9" s="443" t="s">
        <v>214</v>
      </c>
      <c r="B9" s="485"/>
      <c r="C9" s="461"/>
      <c r="D9" s="461"/>
      <c r="E9" s="461"/>
      <c r="F9" s="461"/>
      <c r="G9" s="461"/>
      <c r="H9" s="461"/>
      <c r="I9" s="461"/>
      <c r="J9" s="461"/>
      <c r="K9" s="460" t="s">
        <v>267</v>
      </c>
      <c r="L9" s="461"/>
      <c r="M9" s="465"/>
      <c r="N9" s="453"/>
      <c r="O9" s="453"/>
      <c r="P9" s="453"/>
      <c r="Q9" s="453"/>
      <c r="R9" s="453"/>
      <c r="S9" s="453"/>
      <c r="T9" s="453"/>
      <c r="U9" s="453"/>
      <c r="V9" s="470"/>
      <c r="W9" s="450"/>
      <c r="X9" s="450"/>
    </row>
    <row r="10" spans="1:24" ht="89.25" customHeight="1" x14ac:dyDescent="0.2">
      <c r="A10" s="443" t="s">
        <v>215</v>
      </c>
      <c r="B10" s="485"/>
      <c r="C10" s="461"/>
      <c r="D10" s="461"/>
      <c r="E10" s="461"/>
      <c r="F10" s="461"/>
      <c r="G10" s="461"/>
      <c r="H10" s="461"/>
      <c r="I10" s="461"/>
      <c r="J10" s="461"/>
      <c r="K10" s="460" t="s">
        <v>268</v>
      </c>
      <c r="L10" s="461"/>
      <c r="M10" s="465"/>
      <c r="N10" s="453"/>
      <c r="O10" s="453"/>
      <c r="P10" s="453"/>
      <c r="Q10" s="453"/>
      <c r="R10" s="453"/>
      <c r="S10" s="453"/>
      <c r="T10" s="453"/>
      <c r="U10" s="453"/>
      <c r="V10" s="470"/>
      <c r="W10" s="450"/>
      <c r="X10" s="450"/>
    </row>
    <row r="11" spans="1:24" ht="89.25" customHeight="1" x14ac:dyDescent="0.2">
      <c r="A11" s="443" t="s">
        <v>216</v>
      </c>
      <c r="B11" s="485"/>
      <c r="C11" s="461"/>
      <c r="D11" s="461"/>
      <c r="E11" s="461"/>
      <c r="F11" s="461"/>
      <c r="G11" s="461"/>
      <c r="H11" s="461"/>
      <c r="I11" s="461"/>
      <c r="J11" s="461"/>
      <c r="K11" s="460" t="s">
        <v>269</v>
      </c>
      <c r="L11" s="461"/>
      <c r="M11" s="465"/>
      <c r="N11" s="453"/>
      <c r="O11" s="453"/>
      <c r="P11" s="453"/>
      <c r="Q11" s="453"/>
      <c r="R11" s="453"/>
      <c r="S11" s="453"/>
      <c r="T11" s="453"/>
      <c r="U11" s="453"/>
      <c r="V11" s="470"/>
      <c r="W11" s="450"/>
      <c r="X11" s="450"/>
    </row>
    <row r="12" spans="1:24" ht="89.25" customHeight="1" x14ac:dyDescent="0.2">
      <c r="A12" s="443" t="s">
        <v>217</v>
      </c>
      <c r="B12" s="485"/>
      <c r="C12" s="461"/>
      <c r="D12" s="461"/>
      <c r="E12" s="461"/>
      <c r="F12" s="461"/>
      <c r="G12" s="461"/>
      <c r="H12" s="461"/>
      <c r="I12" s="461"/>
      <c r="J12" s="461"/>
      <c r="K12" s="460" t="s">
        <v>270</v>
      </c>
      <c r="L12" s="461"/>
      <c r="M12" s="466"/>
      <c r="N12" s="467"/>
      <c r="O12" s="467"/>
      <c r="P12" s="467"/>
      <c r="Q12" s="467"/>
      <c r="R12" s="467"/>
      <c r="S12" s="467"/>
      <c r="T12" s="467"/>
      <c r="U12" s="467"/>
      <c r="V12" s="475"/>
      <c r="W12" s="450"/>
      <c r="X12" s="450"/>
    </row>
    <row r="13" spans="1:24" ht="98" customHeight="1" x14ac:dyDescent="0.2">
      <c r="A13" s="443" t="s">
        <v>218</v>
      </c>
      <c r="B13" s="485"/>
      <c r="C13" s="461"/>
      <c r="D13" s="461"/>
      <c r="E13" s="461"/>
      <c r="F13" s="461"/>
      <c r="G13" s="461"/>
      <c r="H13" s="461"/>
      <c r="I13" s="461"/>
      <c r="J13" s="461"/>
      <c r="K13" s="460" t="s">
        <v>271</v>
      </c>
      <c r="L13" s="461"/>
      <c r="M13" s="460" t="s">
        <v>272</v>
      </c>
      <c r="N13" s="461"/>
      <c r="O13" s="460" t="s">
        <v>273</v>
      </c>
      <c r="P13" s="461"/>
      <c r="Q13" s="460" t="s">
        <v>274</v>
      </c>
      <c r="R13" s="461"/>
      <c r="S13" s="460" t="s">
        <v>275</v>
      </c>
      <c r="T13" s="461"/>
      <c r="U13" s="460" t="s">
        <v>276</v>
      </c>
      <c r="V13" s="461"/>
      <c r="W13" s="450"/>
      <c r="X13" s="450"/>
    </row>
    <row r="14" spans="1:24" ht="101" customHeight="1" x14ac:dyDescent="0.2">
      <c r="A14" s="443" t="s">
        <v>219</v>
      </c>
      <c r="B14" s="485"/>
      <c r="C14" s="461"/>
      <c r="D14" s="461"/>
      <c r="E14" s="461"/>
      <c r="F14" s="461"/>
      <c r="G14" s="461"/>
      <c r="H14" s="461"/>
      <c r="I14" s="461"/>
      <c r="J14" s="461"/>
      <c r="K14" s="460" t="s">
        <v>277</v>
      </c>
      <c r="L14" s="461"/>
      <c r="M14" s="468"/>
      <c r="N14" s="469"/>
      <c r="O14" s="469"/>
      <c r="P14" s="469"/>
      <c r="Q14" s="469"/>
      <c r="R14" s="469"/>
      <c r="S14" s="469"/>
      <c r="T14" s="469"/>
      <c r="U14" s="469"/>
      <c r="V14" s="474"/>
      <c r="W14" s="450"/>
      <c r="X14" s="450"/>
    </row>
    <row r="15" spans="1:24" ht="89.25" customHeight="1" x14ac:dyDescent="0.2">
      <c r="A15" s="443" t="s">
        <v>220</v>
      </c>
      <c r="B15" s="485"/>
      <c r="C15" s="461"/>
      <c r="D15" s="461"/>
      <c r="E15" s="461"/>
      <c r="F15" s="461"/>
      <c r="G15" s="461"/>
      <c r="H15" s="461"/>
      <c r="I15" s="461"/>
      <c r="J15" s="461"/>
      <c r="K15" s="468"/>
      <c r="L15" s="469"/>
      <c r="M15" s="453"/>
      <c r="N15" s="453"/>
      <c r="O15" s="453"/>
      <c r="P15" s="453"/>
      <c r="Q15" s="453"/>
      <c r="R15" s="453"/>
      <c r="S15" s="453"/>
      <c r="T15" s="453"/>
      <c r="U15" s="453"/>
      <c r="V15" s="470"/>
      <c r="W15" s="450"/>
      <c r="X15" s="450"/>
    </row>
    <row r="16" spans="1:24" ht="89.25" customHeight="1" x14ac:dyDescent="0.2">
      <c r="A16" s="443" t="s">
        <v>221</v>
      </c>
      <c r="B16" s="485"/>
      <c r="C16" s="461"/>
      <c r="D16" s="461"/>
      <c r="E16" s="461"/>
      <c r="F16" s="461"/>
      <c r="G16" s="461"/>
      <c r="H16" s="461"/>
      <c r="I16" s="461"/>
      <c r="J16" s="461"/>
      <c r="K16" s="466"/>
      <c r="L16" s="467"/>
      <c r="M16" s="453"/>
      <c r="N16" s="453"/>
      <c r="O16" s="453"/>
      <c r="P16" s="453"/>
      <c r="Q16" s="453"/>
      <c r="R16" s="453"/>
      <c r="S16" s="453"/>
      <c r="T16" s="453"/>
      <c r="U16" s="453"/>
      <c r="V16" s="470"/>
      <c r="W16" s="450"/>
      <c r="X16" s="450"/>
    </row>
    <row r="17" spans="1:24" ht="89.25" customHeight="1" x14ac:dyDescent="0.2">
      <c r="A17" s="443" t="s">
        <v>222</v>
      </c>
      <c r="B17" s="485"/>
      <c r="C17" s="461"/>
      <c r="D17" s="461"/>
      <c r="E17" s="461"/>
      <c r="F17" s="461"/>
      <c r="G17" s="461"/>
      <c r="H17" s="461"/>
      <c r="I17" s="461"/>
      <c r="J17" s="461"/>
      <c r="K17" s="460" t="s">
        <v>268</v>
      </c>
      <c r="L17" s="461"/>
      <c r="M17" s="466"/>
      <c r="N17" s="467"/>
      <c r="O17" s="467"/>
      <c r="P17" s="467"/>
      <c r="Q17" s="467"/>
      <c r="R17" s="467"/>
      <c r="S17" s="467"/>
      <c r="T17" s="467"/>
      <c r="U17" s="467"/>
      <c r="V17" s="475"/>
      <c r="W17" s="450"/>
      <c r="X17" s="450"/>
    </row>
    <row r="18" spans="1:24" ht="89.25" customHeight="1" x14ac:dyDescent="0.2">
      <c r="A18" s="443" t="s">
        <v>223</v>
      </c>
      <c r="B18" s="485"/>
      <c r="C18" s="461"/>
      <c r="D18" s="461"/>
      <c r="E18" s="461"/>
      <c r="F18" s="461"/>
      <c r="G18" s="461"/>
      <c r="H18" s="461"/>
      <c r="I18" s="461"/>
      <c r="J18" s="461"/>
      <c r="K18" s="460" t="s">
        <v>278</v>
      </c>
      <c r="L18" s="461"/>
      <c r="M18" s="460" t="s">
        <v>279</v>
      </c>
      <c r="N18" s="461"/>
      <c r="O18" s="460" t="s">
        <v>272</v>
      </c>
      <c r="P18" s="461"/>
      <c r="Q18" s="460" t="s">
        <v>273</v>
      </c>
      <c r="R18" s="476"/>
      <c r="S18" s="460" t="s">
        <v>274</v>
      </c>
      <c r="T18" s="461"/>
      <c r="U18" s="462" t="s">
        <v>275</v>
      </c>
      <c r="V18" s="461"/>
      <c r="W18" s="450"/>
      <c r="X18" s="450"/>
    </row>
    <row r="19" spans="1:24" ht="121.5" customHeight="1" x14ac:dyDescent="0.2">
      <c r="A19" s="443" t="s">
        <v>224</v>
      </c>
      <c r="B19" s="485"/>
      <c r="C19" s="461"/>
      <c r="D19" s="461"/>
      <c r="E19" s="461"/>
      <c r="F19" s="461"/>
      <c r="G19" s="461"/>
      <c r="H19" s="461"/>
      <c r="I19" s="461"/>
      <c r="J19" s="461"/>
      <c r="K19" s="460" t="s">
        <v>280</v>
      </c>
      <c r="L19" s="461"/>
      <c r="M19" s="460" t="s">
        <v>281</v>
      </c>
      <c r="N19" s="461"/>
      <c r="O19" s="460" t="s">
        <v>282</v>
      </c>
      <c r="P19" s="461"/>
      <c r="Q19" s="462" t="s">
        <v>283</v>
      </c>
      <c r="R19" s="461"/>
      <c r="S19" s="1133"/>
      <c r="T19" s="1134"/>
      <c r="U19" s="1134"/>
      <c r="V19" s="1134"/>
      <c r="W19" s="450"/>
      <c r="X19" s="450"/>
    </row>
    <row r="20" spans="1:24" ht="114" customHeight="1" x14ac:dyDescent="0.2">
      <c r="A20" s="443" t="s">
        <v>284</v>
      </c>
      <c r="B20" s="485"/>
      <c r="C20" s="461"/>
      <c r="D20" s="461"/>
      <c r="E20" s="461"/>
      <c r="F20" s="461"/>
      <c r="G20" s="461"/>
      <c r="H20" s="461"/>
      <c r="I20" s="461"/>
      <c r="J20" s="461"/>
      <c r="K20" s="463"/>
      <c r="L20" s="464"/>
      <c r="M20" s="464"/>
      <c r="N20" s="464"/>
      <c r="O20" s="464"/>
      <c r="P20" s="464"/>
      <c r="Q20" s="478"/>
      <c r="R20" s="479"/>
      <c r="S20" s="480"/>
      <c r="T20" s="480"/>
      <c r="U20" s="480"/>
      <c r="V20" s="481"/>
      <c r="W20" s="450"/>
      <c r="X20" s="450"/>
    </row>
    <row r="21" spans="1:24" ht="17" x14ac:dyDescent="0.2">
      <c r="A21" s="444" t="s">
        <v>285</v>
      </c>
      <c r="B21" s="446">
        <f>SUM(B6:B20)</f>
        <v>0</v>
      </c>
      <c r="C21" s="446">
        <f>SUM(C6:C20)</f>
        <v>0</v>
      </c>
      <c r="D21" s="486"/>
      <c r="E21" s="486"/>
      <c r="F21" s="486"/>
      <c r="G21" s="486"/>
      <c r="H21" s="486"/>
      <c r="I21" s="486"/>
      <c r="J21" s="486"/>
      <c r="K21" s="431"/>
      <c r="L21" s="431"/>
      <c r="M21" s="431"/>
      <c r="N21" s="431"/>
      <c r="O21" s="431"/>
      <c r="P21" s="431"/>
      <c r="Q21" s="482"/>
      <c r="R21" s="480"/>
      <c r="S21" s="480"/>
      <c r="T21" s="480"/>
      <c r="U21" s="480"/>
      <c r="V21" s="480"/>
      <c r="W21" s="450"/>
      <c r="X21" s="450"/>
    </row>
    <row r="22" spans="1:24" ht="16" hidden="1" x14ac:dyDescent="0.2">
      <c r="A22" s="445"/>
      <c r="B22" s="445"/>
      <c r="C22" s="445"/>
      <c r="D22" s="432"/>
      <c r="E22" s="432"/>
      <c r="F22" s="432"/>
      <c r="G22" s="432"/>
      <c r="H22" s="432"/>
      <c r="I22" s="432"/>
      <c r="J22" s="432"/>
      <c r="K22" s="432"/>
      <c r="L22" s="432"/>
      <c r="M22" s="432"/>
      <c r="N22" s="432"/>
      <c r="O22" s="432"/>
      <c r="P22" s="432"/>
      <c r="Q22" s="432"/>
      <c r="R22" s="431"/>
      <c r="S22" s="431"/>
      <c r="T22" s="431"/>
      <c r="U22" s="431"/>
      <c r="V22" s="482"/>
      <c r="W22" s="477"/>
      <c r="X22" s="477"/>
    </row>
  </sheetData>
  <sheetProtection algorithmName="SHA-512" hashValue="Q1cQ9vYxl3nXLRc8ywpABovuH0R25n894zLG+yS5i+UrEHVOPKbk2phaZ18Iluha7GKG2iuao3YaedVGmHxHcw==" saltValue="CsetLOx5Ozd86kkdIxH0BA==" spinCount="100000" sheet="1" objects="1" scenarios="1" formatCells="0" formatColumns="0" formatRows="0" insertHyperlinks="0"/>
  <mergeCells count="5">
    <mergeCell ref="A1:J1"/>
    <mergeCell ref="A2:J2"/>
    <mergeCell ref="A3:J3"/>
    <mergeCell ref="K4:V4"/>
    <mergeCell ref="S19:V19"/>
  </mergeCells>
  <dataValidations count="3">
    <dataValidation type="list" allowBlank="1" showErrorMessage="1" sqref="H5:H20" xr:uid="{00000000-0002-0000-0500-000000000000}">
      <formula1>"Global,Country/regional,Local/supplier-specific"</formula1>
    </dataValidation>
    <dataValidation type="list" allowBlank="1" showErrorMessage="1" sqref="G5:G20" xr:uid="{00000000-0002-0000-0500-000001000000}">
      <formula1>"NA,Less than 10%,10% to 25%,More than 25%"</formula1>
    </dataValidation>
    <dataValidation type="list" allowBlank="1" showErrorMessage="1" sqref="L5:L7 N5:N7 L9:L12 N13 P13 R13 T13 V13 L14 R18 T18 V18 E5:E19 L17:L19 P18:P19" xr:uid="{00000000-0002-0000-0500-000002000000}">
      <formula1>"Yes,No"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E87B7"/>
    <outlinePr summaryBelow="0" summaryRight="0"/>
  </sheetPr>
  <dimension ref="A1:U125"/>
  <sheetViews>
    <sheetView zoomScaleNormal="100" workbookViewId="0">
      <pane ySplit="2" topLeftCell="A3" activePane="bottomLeft" state="frozen"/>
      <selection pane="bottomLeft" activeCell="D2" sqref="D2"/>
    </sheetView>
  </sheetViews>
  <sheetFormatPr baseColWidth="10" defaultColWidth="0" defaultRowHeight="15" customHeight="1" zeroHeight="1" x14ac:dyDescent="0.2"/>
  <cols>
    <col min="1" max="1" width="14.6640625" style="608" customWidth="1"/>
    <col min="2" max="2" width="19.33203125" style="607" customWidth="1"/>
    <col min="3" max="3" width="24.33203125" style="608" customWidth="1"/>
    <col min="4" max="4" width="19.83203125" style="608" customWidth="1"/>
    <col min="5" max="6" width="17.5" style="608" customWidth="1"/>
    <col min="7" max="7" width="23.6640625" style="608" customWidth="1"/>
    <col min="8" max="8" width="22.6640625" style="608" customWidth="1"/>
    <col min="9" max="10" width="17.5" style="608" customWidth="1"/>
    <col min="11" max="11" width="10.5" style="608" customWidth="1"/>
    <col min="12" max="16" width="17.5" style="608" customWidth="1"/>
    <col min="17" max="17" width="24.83203125" style="608" customWidth="1"/>
    <col min="18" max="18" width="49.83203125" style="608" customWidth="1"/>
    <col min="19" max="19" width="37.1640625" style="608" customWidth="1"/>
    <col min="20" max="20" width="14.5" style="608" hidden="1" customWidth="1"/>
    <col min="21" max="21" width="0" style="608" hidden="1" customWidth="1"/>
    <col min="22" max="16384" width="14.5" style="608" hidden="1"/>
  </cols>
  <sheetData>
    <row r="1" spans="1:20" s="488" customFormat="1" ht="37" customHeight="1" x14ac:dyDescent="0.2">
      <c r="A1" s="1184" t="s">
        <v>1074</v>
      </c>
      <c r="B1" s="1185"/>
      <c r="C1" s="1185"/>
      <c r="D1" s="1185"/>
      <c r="E1" s="1185"/>
      <c r="F1" s="1185"/>
      <c r="G1" s="1185"/>
      <c r="H1" s="1185"/>
      <c r="I1" s="1185"/>
      <c r="J1" s="1185"/>
      <c r="K1" s="1185"/>
      <c r="L1" s="1185"/>
      <c r="M1" s="1185"/>
      <c r="N1" s="1185"/>
      <c r="O1" s="1185"/>
      <c r="P1" s="1185"/>
      <c r="Q1" s="1185"/>
      <c r="R1" s="1186"/>
      <c r="S1" s="487"/>
    </row>
    <row r="2" spans="1:20" s="488" customFormat="1" ht="85" x14ac:dyDescent="0.2">
      <c r="A2" s="489" t="s">
        <v>286</v>
      </c>
      <c r="B2" s="489" t="s">
        <v>287</v>
      </c>
      <c r="C2" s="489" t="s">
        <v>306</v>
      </c>
      <c r="D2" s="490" t="s">
        <v>1075</v>
      </c>
      <c r="E2" s="489" t="s">
        <v>288</v>
      </c>
      <c r="F2" s="489" t="s">
        <v>1112</v>
      </c>
      <c r="G2" s="489" t="s">
        <v>1115</v>
      </c>
      <c r="H2" s="489" t="s">
        <v>1123</v>
      </c>
      <c r="I2" s="489" t="s">
        <v>1113</v>
      </c>
      <c r="J2" s="489" t="s">
        <v>289</v>
      </c>
      <c r="K2" s="503" t="s">
        <v>1117</v>
      </c>
      <c r="L2" s="489" t="s">
        <v>307</v>
      </c>
      <c r="M2" s="489" t="s">
        <v>290</v>
      </c>
      <c r="N2" s="489" t="s">
        <v>291</v>
      </c>
      <c r="O2" s="489" t="s">
        <v>292</v>
      </c>
      <c r="P2" s="489" t="s">
        <v>1114</v>
      </c>
      <c r="Q2" s="489" t="s">
        <v>293</v>
      </c>
      <c r="R2" s="489" t="s">
        <v>308</v>
      </c>
      <c r="S2" s="491"/>
    </row>
    <row r="3" spans="1:20" s="852" customFormat="1" ht="65" customHeight="1" x14ac:dyDescent="0.2">
      <c r="A3" s="1135" t="s">
        <v>294</v>
      </c>
      <c r="B3" s="1136"/>
      <c r="C3" s="849" t="s">
        <v>295</v>
      </c>
      <c r="D3" s="850" t="s">
        <v>296</v>
      </c>
      <c r="E3" s="849" t="s">
        <v>1124</v>
      </c>
      <c r="F3" s="848" t="s">
        <v>297</v>
      </c>
      <c r="G3" s="849" t="s">
        <v>298</v>
      </c>
      <c r="H3" s="849" t="s">
        <v>1122</v>
      </c>
      <c r="I3" s="849" t="s">
        <v>299</v>
      </c>
      <c r="J3" s="851" t="s">
        <v>1116</v>
      </c>
      <c r="K3" s="849" t="s">
        <v>1118</v>
      </c>
      <c r="L3" s="849" t="s">
        <v>300</v>
      </c>
      <c r="M3" s="849" t="s">
        <v>301</v>
      </c>
      <c r="N3" s="849" t="s">
        <v>302</v>
      </c>
      <c r="O3" s="849" t="s">
        <v>303</v>
      </c>
      <c r="P3" s="849" t="s">
        <v>304</v>
      </c>
      <c r="Q3" s="849" t="s">
        <v>1119</v>
      </c>
      <c r="R3" s="852" t="s">
        <v>305</v>
      </c>
      <c r="T3" s="849" t="s">
        <v>305</v>
      </c>
    </row>
    <row r="4" spans="1:20" s="488" customFormat="1" ht="17" x14ac:dyDescent="0.2">
      <c r="A4" s="1187" t="s">
        <v>309</v>
      </c>
      <c r="B4" s="1188"/>
      <c r="C4" s="492" t="s">
        <v>310</v>
      </c>
      <c r="D4" s="493"/>
      <c r="E4" s="494" t="str">
        <f t="shared" ref="E4:E34" si="0">IF(D4="","",D4/$D$78)</f>
        <v/>
      </c>
      <c r="F4" s="495"/>
      <c r="G4" s="493"/>
      <c r="H4" s="496" t="str">
        <f t="shared" ref="H4:H36" si="1">IF(G4="","",G4/$G$78)</f>
        <v/>
      </c>
      <c r="I4" s="495"/>
      <c r="J4" s="497" t="s">
        <v>311</v>
      </c>
      <c r="K4" s="498"/>
      <c r="L4" s="499" t="s">
        <v>312</v>
      </c>
      <c r="M4" s="498"/>
      <c r="N4" s="495"/>
      <c r="O4" s="495"/>
      <c r="P4" s="498"/>
      <c r="Q4" s="498"/>
      <c r="R4" s="500"/>
      <c r="S4" s="491"/>
    </row>
    <row r="5" spans="1:20" s="488" customFormat="1" ht="17" x14ac:dyDescent="0.2">
      <c r="A5" s="1189"/>
      <c r="B5" s="1190"/>
      <c r="C5" s="501" t="s">
        <v>313</v>
      </c>
      <c r="D5" s="493"/>
      <c r="E5" s="494" t="str">
        <f t="shared" si="0"/>
        <v/>
      </c>
      <c r="F5" s="502"/>
      <c r="G5" s="493"/>
      <c r="H5" s="496" t="str">
        <f t="shared" si="1"/>
        <v/>
      </c>
      <c r="I5" s="495"/>
      <c r="J5" s="503" t="s">
        <v>314</v>
      </c>
      <c r="K5" s="504"/>
      <c r="L5" s="505"/>
      <c r="M5" s="504"/>
      <c r="N5" s="506"/>
      <c r="O5" s="506"/>
      <c r="P5" s="504"/>
      <c r="Q5" s="504"/>
      <c r="R5" s="507"/>
      <c r="S5" s="491"/>
    </row>
    <row r="6" spans="1:20" s="488" customFormat="1" ht="17" x14ac:dyDescent="0.2">
      <c r="A6" s="1191"/>
      <c r="B6" s="1192"/>
      <c r="C6" s="501" t="s">
        <v>315</v>
      </c>
      <c r="D6" s="493"/>
      <c r="E6" s="494" t="str">
        <f t="shared" si="0"/>
        <v/>
      </c>
      <c r="F6" s="502"/>
      <c r="G6" s="493"/>
      <c r="H6" s="496" t="str">
        <f t="shared" si="1"/>
        <v/>
      </c>
      <c r="I6" s="495"/>
      <c r="J6" s="503" t="s">
        <v>314</v>
      </c>
      <c r="K6" s="504"/>
      <c r="L6" s="505"/>
      <c r="M6" s="504"/>
      <c r="N6" s="506"/>
      <c r="O6" s="506"/>
      <c r="P6" s="504"/>
      <c r="Q6" s="504"/>
      <c r="R6" s="507"/>
      <c r="S6" s="491"/>
    </row>
    <row r="7" spans="1:20" s="488" customFormat="1" ht="55" customHeight="1" x14ac:dyDescent="0.2">
      <c r="A7" s="1193" t="s">
        <v>316</v>
      </c>
      <c r="B7" s="1188"/>
      <c r="C7" s="508" t="s">
        <v>317</v>
      </c>
      <c r="D7" s="493"/>
      <c r="E7" s="494" t="str">
        <f t="shared" si="0"/>
        <v/>
      </c>
      <c r="F7" s="495"/>
      <c r="G7" s="493"/>
      <c r="H7" s="496" t="str">
        <f t="shared" si="1"/>
        <v/>
      </c>
      <c r="I7" s="495"/>
      <c r="J7" s="509" t="s">
        <v>318</v>
      </c>
      <c r="K7" s="498"/>
      <c r="L7" s="499" t="s">
        <v>312</v>
      </c>
      <c r="M7" s="498"/>
      <c r="N7" s="495"/>
      <c r="O7" s="495"/>
      <c r="P7" s="498"/>
      <c r="Q7" s="498"/>
      <c r="R7" s="500"/>
      <c r="S7" s="491"/>
    </row>
    <row r="8" spans="1:20" s="488" customFormat="1" ht="41.5" customHeight="1" x14ac:dyDescent="0.2">
      <c r="A8" s="1189"/>
      <c r="B8" s="1190"/>
      <c r="C8" s="508" t="s">
        <v>319</v>
      </c>
      <c r="D8" s="493"/>
      <c r="E8" s="494" t="str">
        <f t="shared" si="0"/>
        <v/>
      </c>
      <c r="F8" s="495"/>
      <c r="G8" s="493"/>
      <c r="H8" s="496" t="str">
        <f t="shared" si="1"/>
        <v/>
      </c>
      <c r="I8" s="495"/>
      <c r="J8" s="509" t="s">
        <v>318</v>
      </c>
      <c r="K8" s="498"/>
      <c r="L8" s="499" t="s">
        <v>325</v>
      </c>
      <c r="M8" s="498"/>
      <c r="N8" s="495"/>
      <c r="O8" s="495"/>
      <c r="P8" s="498"/>
      <c r="Q8" s="498"/>
      <c r="R8" s="500"/>
      <c r="S8" s="491"/>
    </row>
    <row r="9" spans="1:20" s="488" customFormat="1" ht="51" x14ac:dyDescent="0.2">
      <c r="A9" s="1189"/>
      <c r="B9" s="1190"/>
      <c r="C9" s="492" t="s">
        <v>321</v>
      </c>
      <c r="D9" s="493"/>
      <c r="E9" s="494" t="str">
        <f t="shared" si="0"/>
        <v/>
      </c>
      <c r="F9" s="495"/>
      <c r="G9" s="493"/>
      <c r="H9" s="496" t="str">
        <f t="shared" si="1"/>
        <v/>
      </c>
      <c r="I9" s="495"/>
      <c r="J9" s="497" t="s">
        <v>311</v>
      </c>
      <c r="K9" s="498"/>
      <c r="L9" s="499" t="s">
        <v>312</v>
      </c>
      <c r="M9" s="498"/>
      <c r="N9" s="495"/>
      <c r="O9" s="495"/>
      <c r="P9" s="498"/>
      <c r="Q9" s="498"/>
      <c r="R9" s="500"/>
      <c r="S9" s="491"/>
    </row>
    <row r="10" spans="1:20" s="488" customFormat="1" ht="51" x14ac:dyDescent="0.2">
      <c r="A10" s="1191"/>
      <c r="B10" s="1192"/>
      <c r="C10" s="501" t="s">
        <v>322</v>
      </c>
      <c r="D10" s="493"/>
      <c r="E10" s="494" t="str">
        <f t="shared" si="0"/>
        <v/>
      </c>
      <c r="F10" s="495"/>
      <c r="G10" s="493"/>
      <c r="H10" s="496" t="str">
        <f t="shared" si="1"/>
        <v/>
      </c>
      <c r="I10" s="495"/>
      <c r="J10" s="503" t="s">
        <v>314</v>
      </c>
      <c r="K10" s="504"/>
      <c r="L10" s="505"/>
      <c r="M10" s="504"/>
      <c r="N10" s="506"/>
      <c r="O10" s="506"/>
      <c r="P10" s="504"/>
      <c r="Q10" s="504"/>
      <c r="R10" s="507"/>
      <c r="S10" s="491"/>
    </row>
    <row r="11" spans="1:20" s="488" customFormat="1" ht="59" customHeight="1" x14ac:dyDescent="0.2">
      <c r="A11" s="1194" t="s">
        <v>323</v>
      </c>
      <c r="B11" s="1194" t="s">
        <v>324</v>
      </c>
      <c r="C11" s="508" t="s">
        <v>500</v>
      </c>
      <c r="D11" s="493"/>
      <c r="E11" s="494" t="str">
        <f t="shared" si="0"/>
        <v/>
      </c>
      <c r="F11" s="495"/>
      <c r="G11" s="493"/>
      <c r="H11" s="496" t="str">
        <f t="shared" si="1"/>
        <v/>
      </c>
      <c r="I11" s="495"/>
      <c r="J11" s="509" t="s">
        <v>318</v>
      </c>
      <c r="K11" s="498"/>
      <c r="L11" s="498"/>
      <c r="M11" s="498"/>
      <c r="N11" s="495"/>
      <c r="O11" s="495"/>
      <c r="P11" s="498"/>
      <c r="Q11" s="498"/>
      <c r="R11" s="500"/>
      <c r="S11" s="491"/>
    </row>
    <row r="12" spans="1:20" s="488" customFormat="1" ht="44" customHeight="1" x14ac:dyDescent="0.2">
      <c r="A12" s="1182"/>
      <c r="B12" s="1182"/>
      <c r="C12" s="508" t="s">
        <v>506</v>
      </c>
      <c r="D12" s="493"/>
      <c r="E12" s="494" t="str">
        <f t="shared" si="0"/>
        <v/>
      </c>
      <c r="F12" s="495"/>
      <c r="G12" s="493"/>
      <c r="H12" s="496" t="str">
        <f t="shared" si="1"/>
        <v/>
      </c>
      <c r="I12" s="495"/>
      <c r="J12" s="509" t="s">
        <v>318</v>
      </c>
      <c r="K12" s="498"/>
      <c r="L12" s="498"/>
      <c r="M12" s="498"/>
      <c r="N12" s="495"/>
      <c r="O12" s="495"/>
      <c r="P12" s="498"/>
      <c r="Q12" s="498"/>
      <c r="R12" s="500"/>
      <c r="S12" s="491"/>
    </row>
    <row r="13" spans="1:20" s="488" customFormat="1" ht="39" customHeight="1" x14ac:dyDescent="0.2">
      <c r="A13" s="1182"/>
      <c r="B13" s="1182"/>
      <c r="C13" s="510" t="s">
        <v>1076</v>
      </c>
      <c r="D13" s="493"/>
      <c r="E13" s="494" t="str">
        <f>IF(D13="","",D13/$D$78)</f>
        <v/>
      </c>
      <c r="F13" s="495"/>
      <c r="G13" s="493"/>
      <c r="H13" s="496" t="str">
        <f t="shared" si="1"/>
        <v/>
      </c>
      <c r="I13" s="495"/>
      <c r="J13" s="511" t="s">
        <v>318</v>
      </c>
      <c r="K13" s="498"/>
      <c r="L13" s="498"/>
      <c r="M13" s="498"/>
      <c r="N13" s="495"/>
      <c r="O13" s="495"/>
      <c r="P13" s="498"/>
      <c r="Q13" s="498"/>
      <c r="R13" s="512"/>
      <c r="S13" s="491"/>
    </row>
    <row r="14" spans="1:20" s="488" customFormat="1" ht="36" customHeight="1" x14ac:dyDescent="0.2">
      <c r="A14" s="1182"/>
      <c r="B14" s="1182"/>
      <c r="C14" s="510" t="s">
        <v>1076</v>
      </c>
      <c r="D14" s="493"/>
      <c r="E14" s="494" t="str">
        <f>IF(D14="","",D14/$D$78)</f>
        <v/>
      </c>
      <c r="F14" s="495"/>
      <c r="G14" s="493"/>
      <c r="H14" s="496" t="str">
        <f t="shared" si="1"/>
        <v/>
      </c>
      <c r="I14" s="495"/>
      <c r="J14" s="511" t="s">
        <v>318</v>
      </c>
      <c r="K14" s="498"/>
      <c r="L14" s="498"/>
      <c r="M14" s="498"/>
      <c r="N14" s="495"/>
      <c r="O14" s="495"/>
      <c r="P14" s="498"/>
      <c r="Q14" s="498"/>
      <c r="R14" s="513"/>
      <c r="S14" s="491"/>
    </row>
    <row r="15" spans="1:20" s="488" customFormat="1" ht="45" customHeight="1" x14ac:dyDescent="0.2">
      <c r="A15" s="1182"/>
      <c r="B15" s="1182"/>
      <c r="C15" s="508" t="s">
        <v>326</v>
      </c>
      <c r="D15" s="493"/>
      <c r="E15" s="494" t="str">
        <f t="shared" si="0"/>
        <v/>
      </c>
      <c r="F15" s="495"/>
      <c r="G15" s="493"/>
      <c r="H15" s="496" t="str">
        <f t="shared" si="1"/>
        <v/>
      </c>
      <c r="I15" s="495"/>
      <c r="J15" s="509" t="s">
        <v>318</v>
      </c>
      <c r="K15" s="498"/>
      <c r="L15" s="498"/>
      <c r="M15" s="498"/>
      <c r="N15" s="495"/>
      <c r="O15" s="495"/>
      <c r="P15" s="498"/>
      <c r="Q15" s="498"/>
      <c r="R15" s="513"/>
      <c r="S15" s="491"/>
    </row>
    <row r="16" spans="1:20" s="488" customFormat="1" ht="60" customHeight="1" x14ac:dyDescent="0.2">
      <c r="A16" s="1182"/>
      <c r="B16" s="1183"/>
      <c r="C16" s="514" t="s">
        <v>328</v>
      </c>
      <c r="D16" s="493"/>
      <c r="E16" s="494" t="str">
        <f t="shared" si="0"/>
        <v/>
      </c>
      <c r="F16" s="495"/>
      <c r="G16" s="493"/>
      <c r="H16" s="496" t="str">
        <f t="shared" si="1"/>
        <v/>
      </c>
      <c r="I16" s="495"/>
      <c r="J16" s="497" t="s">
        <v>311</v>
      </c>
      <c r="K16" s="498"/>
      <c r="L16" s="498"/>
      <c r="M16" s="498"/>
      <c r="N16" s="495"/>
      <c r="O16" s="495"/>
      <c r="P16" s="498"/>
      <c r="Q16" s="498"/>
      <c r="R16" s="513"/>
      <c r="S16" s="491"/>
    </row>
    <row r="17" spans="1:19" s="488" customFormat="1" ht="48" customHeight="1" x14ac:dyDescent="0.2">
      <c r="A17" s="1182"/>
      <c r="B17" s="1194" t="s">
        <v>329</v>
      </c>
      <c r="C17" s="515" t="s">
        <v>330</v>
      </c>
      <c r="D17" s="493"/>
      <c r="E17" s="494" t="str">
        <f t="shared" si="0"/>
        <v/>
      </c>
      <c r="F17" s="495"/>
      <c r="G17" s="493"/>
      <c r="H17" s="496" t="str">
        <f t="shared" si="1"/>
        <v/>
      </c>
      <c r="I17" s="495"/>
      <c r="J17" s="509" t="s">
        <v>318</v>
      </c>
      <c r="K17" s="498"/>
      <c r="L17" s="498"/>
      <c r="M17" s="498"/>
      <c r="N17" s="495"/>
      <c r="O17" s="495"/>
      <c r="P17" s="498"/>
      <c r="Q17" s="498"/>
      <c r="R17" s="500"/>
      <c r="S17" s="491"/>
    </row>
    <row r="18" spans="1:19" s="488" customFormat="1" ht="43" customHeight="1" x14ac:dyDescent="0.2">
      <c r="A18" s="1182"/>
      <c r="B18" s="1183"/>
      <c r="C18" s="514" t="s">
        <v>331</v>
      </c>
      <c r="D18" s="493"/>
      <c r="E18" s="494" t="str">
        <f t="shared" si="0"/>
        <v/>
      </c>
      <c r="F18" s="495"/>
      <c r="G18" s="493"/>
      <c r="H18" s="496" t="str">
        <f t="shared" si="1"/>
        <v/>
      </c>
      <c r="I18" s="495"/>
      <c r="J18" s="497" t="s">
        <v>311</v>
      </c>
      <c r="K18" s="498"/>
      <c r="L18" s="498"/>
      <c r="M18" s="498"/>
      <c r="N18" s="495"/>
      <c r="O18" s="495"/>
      <c r="P18" s="498"/>
      <c r="Q18" s="498"/>
      <c r="R18" s="500"/>
      <c r="S18" s="491"/>
    </row>
    <row r="19" spans="1:19" s="488" customFormat="1" ht="42" customHeight="1" x14ac:dyDescent="0.2">
      <c r="A19" s="1182"/>
      <c r="B19" s="1196" t="s">
        <v>332</v>
      </c>
      <c r="C19" s="515" t="s">
        <v>333</v>
      </c>
      <c r="D19" s="493"/>
      <c r="E19" s="494" t="str">
        <f t="shared" si="0"/>
        <v/>
      </c>
      <c r="F19" s="495"/>
      <c r="G19" s="493"/>
      <c r="H19" s="496" t="str">
        <f t="shared" si="1"/>
        <v/>
      </c>
      <c r="I19" s="495"/>
      <c r="J19" s="509" t="s">
        <v>318</v>
      </c>
      <c r="K19" s="498"/>
      <c r="L19" s="498"/>
      <c r="M19" s="498"/>
      <c r="N19" s="495"/>
      <c r="O19" s="495"/>
      <c r="P19" s="498"/>
      <c r="Q19" s="498"/>
      <c r="R19" s="500"/>
      <c r="S19" s="491"/>
    </row>
    <row r="20" spans="1:19" s="488" customFormat="1" ht="44" customHeight="1" x14ac:dyDescent="0.2">
      <c r="A20" s="1182"/>
      <c r="B20" s="1183"/>
      <c r="C20" s="492" t="s">
        <v>334</v>
      </c>
      <c r="D20" s="493"/>
      <c r="E20" s="494" t="str">
        <f t="shared" si="0"/>
        <v/>
      </c>
      <c r="F20" s="495"/>
      <c r="G20" s="493"/>
      <c r="H20" s="496" t="str">
        <f t="shared" si="1"/>
        <v/>
      </c>
      <c r="I20" s="495"/>
      <c r="J20" s="497" t="s">
        <v>311</v>
      </c>
      <c r="K20" s="498"/>
      <c r="L20" s="498"/>
      <c r="M20" s="498"/>
      <c r="N20" s="495"/>
      <c r="O20" s="495"/>
      <c r="P20" s="498"/>
      <c r="Q20" s="498"/>
      <c r="R20" s="500"/>
      <c r="S20" s="491"/>
    </row>
    <row r="21" spans="1:19" s="488" customFormat="1" ht="48" customHeight="1" x14ac:dyDescent="0.2">
      <c r="A21" s="1183"/>
      <c r="B21" s="1197" t="s">
        <v>496</v>
      </c>
      <c r="C21" s="1179"/>
      <c r="D21" s="493"/>
      <c r="E21" s="494" t="str">
        <f t="shared" si="0"/>
        <v/>
      </c>
      <c r="F21" s="495"/>
      <c r="G21" s="493"/>
      <c r="H21" s="496" t="str">
        <f t="shared" si="1"/>
        <v/>
      </c>
      <c r="I21" s="495"/>
      <c r="J21" s="503" t="s">
        <v>314</v>
      </c>
      <c r="K21" s="504"/>
      <c r="L21" s="505"/>
      <c r="M21" s="504"/>
      <c r="N21" s="506"/>
      <c r="O21" s="506"/>
      <c r="P21" s="504"/>
      <c r="Q21" s="504"/>
      <c r="R21" s="507"/>
      <c r="S21" s="491"/>
    </row>
    <row r="22" spans="1:19" s="488" customFormat="1" ht="58" customHeight="1" x14ac:dyDescent="0.2">
      <c r="A22" s="1194" t="s">
        <v>335</v>
      </c>
      <c r="B22" s="1198" t="s">
        <v>389</v>
      </c>
      <c r="C22" s="508" t="s">
        <v>336</v>
      </c>
      <c r="D22" s="516"/>
      <c r="E22" s="494" t="str">
        <f t="shared" si="0"/>
        <v/>
      </c>
      <c r="F22" s="495"/>
      <c r="G22" s="516"/>
      <c r="H22" s="496" t="str">
        <f t="shared" si="1"/>
        <v/>
      </c>
      <c r="I22" s="495"/>
      <c r="J22" s="509" t="s">
        <v>318</v>
      </c>
      <c r="K22" s="498"/>
      <c r="L22" s="498"/>
      <c r="M22" s="498"/>
      <c r="N22" s="495"/>
      <c r="O22" s="495"/>
      <c r="P22" s="498"/>
      <c r="Q22" s="498"/>
      <c r="R22" s="500"/>
      <c r="S22" s="491"/>
    </row>
    <row r="23" spans="1:19" s="488" customFormat="1" ht="42" customHeight="1" x14ac:dyDescent="0.2">
      <c r="A23" s="1182"/>
      <c r="B23" s="1182"/>
      <c r="C23" s="508" t="s">
        <v>333</v>
      </c>
      <c r="D23" s="516"/>
      <c r="E23" s="494" t="str">
        <f t="shared" si="0"/>
        <v/>
      </c>
      <c r="F23" s="495"/>
      <c r="G23" s="516"/>
      <c r="H23" s="496" t="str">
        <f t="shared" si="1"/>
        <v/>
      </c>
      <c r="I23" s="495"/>
      <c r="J23" s="509" t="s">
        <v>318</v>
      </c>
      <c r="K23" s="498"/>
      <c r="L23" s="498"/>
      <c r="M23" s="498"/>
      <c r="N23" s="495"/>
      <c r="O23" s="495"/>
      <c r="P23" s="498"/>
      <c r="Q23" s="498"/>
      <c r="R23" s="500"/>
      <c r="S23" s="491"/>
    </row>
    <row r="24" spans="1:19" s="488" customFormat="1" ht="47" customHeight="1" x14ac:dyDescent="0.2">
      <c r="A24" s="1182"/>
      <c r="B24" s="1183"/>
      <c r="C24" s="508" t="s">
        <v>338</v>
      </c>
      <c r="D24" s="516"/>
      <c r="E24" s="494" t="str">
        <f t="shared" si="0"/>
        <v/>
      </c>
      <c r="F24" s="495"/>
      <c r="G24" s="516"/>
      <c r="H24" s="496" t="str">
        <f t="shared" si="1"/>
        <v/>
      </c>
      <c r="I24" s="495"/>
      <c r="J24" s="509" t="s">
        <v>318</v>
      </c>
      <c r="K24" s="498"/>
      <c r="L24" s="498"/>
      <c r="M24" s="498"/>
      <c r="N24" s="495"/>
      <c r="O24" s="495"/>
      <c r="P24" s="498"/>
      <c r="Q24" s="498"/>
      <c r="R24" s="500"/>
      <c r="S24" s="491"/>
    </row>
    <row r="25" spans="1:19" s="488" customFormat="1" ht="54" customHeight="1" x14ac:dyDescent="0.2">
      <c r="A25" s="1182"/>
      <c r="B25" s="1194" t="s">
        <v>340</v>
      </c>
      <c r="C25" s="508" t="s">
        <v>336</v>
      </c>
      <c r="D25" s="516"/>
      <c r="E25" s="494" t="str">
        <f t="shared" si="0"/>
        <v/>
      </c>
      <c r="F25" s="495"/>
      <c r="G25" s="516"/>
      <c r="H25" s="496" t="str">
        <f t="shared" si="1"/>
        <v/>
      </c>
      <c r="I25" s="495"/>
      <c r="J25" s="509" t="s">
        <v>318</v>
      </c>
      <c r="K25" s="498"/>
      <c r="L25" s="498"/>
      <c r="M25" s="498"/>
      <c r="N25" s="495"/>
      <c r="O25" s="495"/>
      <c r="P25" s="498"/>
      <c r="Q25" s="498"/>
      <c r="R25" s="500"/>
      <c r="S25" s="491"/>
    </row>
    <row r="26" spans="1:19" s="488" customFormat="1" ht="46" customHeight="1" x14ac:dyDescent="0.2">
      <c r="A26" s="1182"/>
      <c r="B26" s="1182"/>
      <c r="C26" s="515" t="s">
        <v>341</v>
      </c>
      <c r="D26" s="516"/>
      <c r="E26" s="494" t="str">
        <f t="shared" si="0"/>
        <v/>
      </c>
      <c r="F26" s="495"/>
      <c r="G26" s="516"/>
      <c r="H26" s="496" t="str">
        <f t="shared" si="1"/>
        <v/>
      </c>
      <c r="I26" s="495"/>
      <c r="J26" s="509" t="s">
        <v>318</v>
      </c>
      <c r="K26" s="498"/>
      <c r="L26" s="498"/>
      <c r="M26" s="498"/>
      <c r="N26" s="495"/>
      <c r="O26" s="495"/>
      <c r="P26" s="498"/>
      <c r="Q26" s="498"/>
      <c r="R26" s="500"/>
      <c r="S26" s="491"/>
    </row>
    <row r="27" spans="1:19" s="488" customFormat="1" ht="43" customHeight="1" x14ac:dyDescent="0.2">
      <c r="A27" s="1182"/>
      <c r="B27" s="1182"/>
      <c r="C27" s="508" t="s">
        <v>338</v>
      </c>
      <c r="D27" s="516"/>
      <c r="E27" s="494" t="str">
        <f t="shared" si="0"/>
        <v/>
      </c>
      <c r="F27" s="495"/>
      <c r="G27" s="516"/>
      <c r="H27" s="496" t="str">
        <f t="shared" si="1"/>
        <v/>
      </c>
      <c r="I27" s="495"/>
      <c r="J27" s="509" t="s">
        <v>318</v>
      </c>
      <c r="K27" s="498"/>
      <c r="L27" s="498"/>
      <c r="M27" s="498"/>
      <c r="N27" s="495"/>
      <c r="O27" s="495"/>
      <c r="P27" s="498"/>
      <c r="Q27" s="498"/>
      <c r="R27" s="500"/>
      <c r="S27" s="491"/>
    </row>
    <row r="28" spans="1:19" s="488" customFormat="1" ht="55" customHeight="1" x14ac:dyDescent="0.2">
      <c r="A28" s="1182"/>
      <c r="B28" s="1182"/>
      <c r="C28" s="492" t="s">
        <v>339</v>
      </c>
      <c r="D28" s="516"/>
      <c r="E28" s="494" t="str">
        <f t="shared" si="0"/>
        <v/>
      </c>
      <c r="F28" s="495"/>
      <c r="G28" s="516"/>
      <c r="H28" s="496" t="str">
        <f t="shared" si="1"/>
        <v/>
      </c>
      <c r="I28" s="495"/>
      <c r="J28" s="497" t="s">
        <v>311</v>
      </c>
      <c r="K28" s="498"/>
      <c r="L28" s="498"/>
      <c r="M28" s="498"/>
      <c r="N28" s="495"/>
      <c r="O28" s="495"/>
      <c r="P28" s="498"/>
      <c r="Q28" s="498"/>
      <c r="R28" s="500"/>
      <c r="S28" s="491"/>
    </row>
    <row r="29" spans="1:19" s="488" customFormat="1" ht="57" customHeight="1" x14ac:dyDescent="0.2">
      <c r="A29" s="1182"/>
      <c r="B29" s="1183"/>
      <c r="C29" s="517" t="s">
        <v>342</v>
      </c>
      <c r="D29" s="516"/>
      <c r="E29" s="494" t="str">
        <f t="shared" si="0"/>
        <v/>
      </c>
      <c r="F29" s="495"/>
      <c r="G29" s="516"/>
      <c r="H29" s="496" t="str">
        <f t="shared" si="1"/>
        <v/>
      </c>
      <c r="I29" s="495"/>
      <c r="J29" s="503" t="s">
        <v>314</v>
      </c>
      <c r="K29" s="504"/>
      <c r="L29" s="505"/>
      <c r="M29" s="504"/>
      <c r="N29" s="506"/>
      <c r="O29" s="506"/>
      <c r="P29" s="504"/>
      <c r="Q29" s="504"/>
      <c r="R29" s="507"/>
      <c r="S29" s="491"/>
    </row>
    <row r="30" spans="1:19" s="488" customFormat="1" ht="31" customHeight="1" x14ac:dyDescent="0.2">
      <c r="A30" s="1183"/>
      <c r="B30" s="1199" t="s">
        <v>343</v>
      </c>
      <c r="C30" s="1179"/>
      <c r="D30" s="516"/>
      <c r="E30" s="494" t="str">
        <f t="shared" si="0"/>
        <v/>
      </c>
      <c r="F30" s="495"/>
      <c r="G30" s="516"/>
      <c r="H30" s="496" t="str">
        <f t="shared" si="1"/>
        <v/>
      </c>
      <c r="I30" s="495"/>
      <c r="J30" s="497" t="s">
        <v>311</v>
      </c>
      <c r="K30" s="498"/>
      <c r="L30" s="498"/>
      <c r="M30" s="498"/>
      <c r="N30" s="495"/>
      <c r="O30" s="495"/>
      <c r="P30" s="498"/>
      <c r="Q30" s="498"/>
      <c r="R30" s="500"/>
      <c r="S30" s="491"/>
    </row>
    <row r="31" spans="1:19" s="488" customFormat="1" ht="54" customHeight="1" x14ac:dyDescent="0.2">
      <c r="A31" s="1193" t="s">
        <v>390</v>
      </c>
      <c r="B31" s="1188"/>
      <c r="C31" s="508" t="s">
        <v>391</v>
      </c>
      <c r="D31" s="516"/>
      <c r="E31" s="494" t="str">
        <f t="shared" si="0"/>
        <v/>
      </c>
      <c r="F31" s="495"/>
      <c r="G31" s="516"/>
      <c r="H31" s="496" t="str">
        <f t="shared" si="1"/>
        <v/>
      </c>
      <c r="I31" s="495"/>
      <c r="J31" s="509" t="s">
        <v>318</v>
      </c>
      <c r="K31" s="498"/>
      <c r="L31" s="498"/>
      <c r="M31" s="498"/>
      <c r="N31" s="495"/>
      <c r="O31" s="495"/>
      <c r="P31" s="498"/>
      <c r="Q31" s="498"/>
      <c r="R31" s="500"/>
      <c r="S31" s="491"/>
    </row>
    <row r="32" spans="1:19" s="488" customFormat="1" ht="57" customHeight="1" x14ac:dyDescent="0.2">
      <c r="A32" s="1189"/>
      <c r="B32" s="1190"/>
      <c r="C32" s="518" t="s">
        <v>344</v>
      </c>
      <c r="D32" s="516"/>
      <c r="E32" s="494" t="str">
        <f t="shared" si="0"/>
        <v/>
      </c>
      <c r="F32" s="495"/>
      <c r="G32" s="516"/>
      <c r="H32" s="496" t="str">
        <f t="shared" si="1"/>
        <v/>
      </c>
      <c r="I32" s="495"/>
      <c r="J32" s="497" t="s">
        <v>311</v>
      </c>
      <c r="K32" s="498"/>
      <c r="L32" s="498"/>
      <c r="M32" s="498"/>
      <c r="N32" s="495"/>
      <c r="O32" s="495"/>
      <c r="P32" s="498"/>
      <c r="Q32" s="498"/>
      <c r="R32" s="500"/>
      <c r="S32" s="491"/>
    </row>
    <row r="33" spans="1:19" s="488" customFormat="1" ht="23" customHeight="1" x14ac:dyDescent="0.2">
      <c r="A33" s="1189"/>
      <c r="B33" s="1190"/>
      <c r="C33" s="518" t="s">
        <v>648</v>
      </c>
      <c r="D33" s="516"/>
      <c r="E33" s="519" t="str">
        <f t="shared" si="0"/>
        <v/>
      </c>
      <c r="F33" s="495"/>
      <c r="G33" s="516"/>
      <c r="H33" s="496" t="str">
        <f t="shared" si="1"/>
        <v/>
      </c>
      <c r="I33" s="495"/>
      <c r="J33" s="497" t="s">
        <v>311</v>
      </c>
      <c r="K33" s="498"/>
      <c r="L33" s="498"/>
      <c r="M33" s="498"/>
      <c r="N33" s="495"/>
      <c r="O33" s="495"/>
      <c r="P33" s="498"/>
      <c r="Q33" s="498"/>
      <c r="R33" s="500"/>
      <c r="S33" s="520"/>
    </row>
    <row r="34" spans="1:19" s="488" customFormat="1" ht="25" customHeight="1" x14ac:dyDescent="0.2">
      <c r="A34" s="1189"/>
      <c r="B34" s="1190"/>
      <c r="C34" s="492" t="s">
        <v>345</v>
      </c>
      <c r="D34" s="516"/>
      <c r="E34" s="494" t="str">
        <f t="shared" si="0"/>
        <v/>
      </c>
      <c r="F34" s="495"/>
      <c r="G34" s="516"/>
      <c r="H34" s="496" t="str">
        <f t="shared" si="1"/>
        <v/>
      </c>
      <c r="I34" s="495"/>
      <c r="J34" s="497" t="s">
        <v>311</v>
      </c>
      <c r="K34" s="498"/>
      <c r="L34" s="498"/>
      <c r="M34" s="498"/>
      <c r="N34" s="495"/>
      <c r="O34" s="495"/>
      <c r="P34" s="498"/>
      <c r="Q34" s="498"/>
      <c r="R34" s="500"/>
      <c r="S34" s="491"/>
    </row>
    <row r="35" spans="1:19" s="488" customFormat="1" ht="34" x14ac:dyDescent="0.2">
      <c r="A35" s="1191"/>
      <c r="B35" s="1192"/>
      <c r="C35" s="492" t="s">
        <v>346</v>
      </c>
      <c r="D35" s="516"/>
      <c r="E35" s="494" t="str">
        <f t="shared" ref="E35:E64" si="2">IF(D35="","",D35/$D$78)</f>
        <v/>
      </c>
      <c r="F35" s="495"/>
      <c r="G35" s="516"/>
      <c r="H35" s="496" t="str">
        <f t="shared" si="1"/>
        <v/>
      </c>
      <c r="I35" s="495"/>
      <c r="J35" s="497" t="s">
        <v>311</v>
      </c>
      <c r="K35" s="498"/>
      <c r="L35" s="498"/>
      <c r="M35" s="498"/>
      <c r="N35" s="495"/>
      <c r="O35" s="495"/>
      <c r="P35" s="498"/>
      <c r="Q35" s="498"/>
      <c r="R35" s="500"/>
      <c r="S35" s="491"/>
    </row>
    <row r="36" spans="1:19" s="488" customFormat="1" ht="53" customHeight="1" x14ac:dyDescent="0.2">
      <c r="A36" s="1194" t="s">
        <v>347</v>
      </c>
      <c r="B36" s="1194" t="s">
        <v>348</v>
      </c>
      <c r="C36" s="508" t="s">
        <v>336</v>
      </c>
      <c r="D36" s="516"/>
      <c r="E36" s="494" t="str">
        <f t="shared" si="2"/>
        <v/>
      </c>
      <c r="F36" s="495"/>
      <c r="G36" s="516"/>
      <c r="H36" s="496" t="str">
        <f t="shared" si="1"/>
        <v/>
      </c>
      <c r="I36" s="495"/>
      <c r="J36" s="509" t="s">
        <v>318</v>
      </c>
      <c r="K36" s="498"/>
      <c r="L36" s="498"/>
      <c r="M36" s="498"/>
      <c r="N36" s="495"/>
      <c r="O36" s="495"/>
      <c r="P36" s="498"/>
      <c r="Q36" s="498"/>
      <c r="R36" s="500"/>
      <c r="S36" s="491"/>
    </row>
    <row r="37" spans="1:19" s="488" customFormat="1" ht="37" customHeight="1" x14ac:dyDescent="0.2">
      <c r="A37" s="1182"/>
      <c r="B37" s="1182"/>
      <c r="C37" s="515" t="s">
        <v>341</v>
      </c>
      <c r="D37" s="516"/>
      <c r="E37" s="494" t="str">
        <f t="shared" si="2"/>
        <v/>
      </c>
      <c r="F37" s="495"/>
      <c r="G37" s="516"/>
      <c r="H37" s="496" t="str">
        <f t="shared" ref="H37:H68" si="3">IF(G37="","",G37/$G$78)</f>
        <v/>
      </c>
      <c r="I37" s="495"/>
      <c r="J37" s="509" t="s">
        <v>318</v>
      </c>
      <c r="K37" s="498"/>
      <c r="L37" s="498"/>
      <c r="M37" s="498"/>
      <c r="N37" s="495"/>
      <c r="O37" s="495"/>
      <c r="P37" s="498"/>
      <c r="Q37" s="498"/>
      <c r="R37" s="500"/>
      <c r="S37" s="491"/>
    </row>
    <row r="38" spans="1:19" s="488" customFormat="1" ht="42" customHeight="1" x14ac:dyDescent="0.2">
      <c r="A38" s="1182"/>
      <c r="B38" s="1182"/>
      <c r="C38" s="515" t="s">
        <v>338</v>
      </c>
      <c r="D38" s="516"/>
      <c r="E38" s="494" t="str">
        <f t="shared" si="2"/>
        <v/>
      </c>
      <c r="F38" s="495"/>
      <c r="G38" s="516"/>
      <c r="H38" s="496" t="str">
        <f t="shared" si="3"/>
        <v/>
      </c>
      <c r="I38" s="495"/>
      <c r="J38" s="509" t="s">
        <v>318</v>
      </c>
      <c r="K38" s="498"/>
      <c r="L38" s="498"/>
      <c r="M38" s="498"/>
      <c r="N38" s="495"/>
      <c r="O38" s="495"/>
      <c r="P38" s="498"/>
      <c r="Q38" s="498"/>
      <c r="R38" s="500"/>
      <c r="S38" s="491"/>
    </row>
    <row r="39" spans="1:19" s="488" customFormat="1" ht="39" customHeight="1" x14ac:dyDescent="0.2">
      <c r="A39" s="1182"/>
      <c r="B39" s="1183"/>
      <c r="C39" s="518" t="s">
        <v>349</v>
      </c>
      <c r="D39" s="516"/>
      <c r="E39" s="494" t="str">
        <f t="shared" si="2"/>
        <v/>
      </c>
      <c r="F39" s="495"/>
      <c r="G39" s="516"/>
      <c r="H39" s="496" t="str">
        <f t="shared" si="3"/>
        <v/>
      </c>
      <c r="I39" s="495"/>
      <c r="J39" s="497" t="s">
        <v>311</v>
      </c>
      <c r="K39" s="498"/>
      <c r="L39" s="498"/>
      <c r="M39" s="498"/>
      <c r="N39" s="495"/>
      <c r="O39" s="495"/>
      <c r="P39" s="498"/>
      <c r="Q39" s="498"/>
      <c r="R39" s="500"/>
      <c r="S39" s="491"/>
    </row>
    <row r="40" spans="1:19" s="488" customFormat="1" ht="52" customHeight="1" x14ac:dyDescent="0.2">
      <c r="A40" s="1182"/>
      <c r="B40" s="1194" t="s">
        <v>350</v>
      </c>
      <c r="C40" s="508" t="s">
        <v>336</v>
      </c>
      <c r="D40" s="516"/>
      <c r="E40" s="494" t="str">
        <f t="shared" si="2"/>
        <v/>
      </c>
      <c r="F40" s="495"/>
      <c r="G40" s="516"/>
      <c r="H40" s="496" t="str">
        <f t="shared" si="3"/>
        <v/>
      </c>
      <c r="I40" s="495"/>
      <c r="J40" s="509" t="s">
        <v>318</v>
      </c>
      <c r="K40" s="498"/>
      <c r="L40" s="498"/>
      <c r="M40" s="498"/>
      <c r="N40" s="495"/>
      <c r="O40" s="495"/>
      <c r="P40" s="498"/>
      <c r="Q40" s="498"/>
      <c r="R40" s="500"/>
      <c r="S40" s="491"/>
    </row>
    <row r="41" spans="1:19" s="488" customFormat="1" ht="39" customHeight="1" x14ac:dyDescent="0.2">
      <c r="A41" s="1182"/>
      <c r="B41" s="1182"/>
      <c r="C41" s="515" t="s">
        <v>341</v>
      </c>
      <c r="D41" s="516"/>
      <c r="E41" s="494" t="str">
        <f t="shared" si="2"/>
        <v/>
      </c>
      <c r="F41" s="495"/>
      <c r="G41" s="516"/>
      <c r="H41" s="496" t="str">
        <f t="shared" si="3"/>
        <v/>
      </c>
      <c r="I41" s="495"/>
      <c r="J41" s="509" t="s">
        <v>318</v>
      </c>
      <c r="K41" s="498"/>
      <c r="L41" s="498"/>
      <c r="M41" s="498"/>
      <c r="N41" s="495"/>
      <c r="O41" s="495"/>
      <c r="P41" s="498"/>
      <c r="Q41" s="498"/>
      <c r="R41" s="500"/>
      <c r="S41" s="491"/>
    </row>
    <row r="42" spans="1:19" s="488" customFormat="1" ht="38" customHeight="1" x14ac:dyDescent="0.2">
      <c r="A42" s="1182"/>
      <c r="B42" s="1182"/>
      <c r="C42" s="515" t="s">
        <v>338</v>
      </c>
      <c r="D42" s="516"/>
      <c r="E42" s="494" t="str">
        <f t="shared" si="2"/>
        <v/>
      </c>
      <c r="F42" s="495"/>
      <c r="G42" s="516"/>
      <c r="H42" s="496" t="str">
        <f t="shared" si="3"/>
        <v/>
      </c>
      <c r="I42" s="495"/>
      <c r="J42" s="509" t="s">
        <v>318</v>
      </c>
      <c r="K42" s="498"/>
      <c r="L42" s="498"/>
      <c r="M42" s="498"/>
      <c r="N42" s="495"/>
      <c r="O42" s="495"/>
      <c r="P42" s="498"/>
      <c r="Q42" s="498"/>
      <c r="R42" s="500"/>
      <c r="S42" s="491"/>
    </row>
    <row r="43" spans="1:19" s="488" customFormat="1" ht="35" customHeight="1" x14ac:dyDescent="0.2">
      <c r="A43" s="1182"/>
      <c r="B43" s="1182"/>
      <c r="C43" s="518" t="s">
        <v>349</v>
      </c>
      <c r="D43" s="516"/>
      <c r="E43" s="494" t="str">
        <f t="shared" si="2"/>
        <v/>
      </c>
      <c r="F43" s="495"/>
      <c r="G43" s="516"/>
      <c r="H43" s="496" t="str">
        <f t="shared" si="3"/>
        <v/>
      </c>
      <c r="I43" s="495"/>
      <c r="J43" s="497" t="s">
        <v>311</v>
      </c>
      <c r="K43" s="498"/>
      <c r="L43" s="498"/>
      <c r="M43" s="498"/>
      <c r="N43" s="495"/>
      <c r="O43" s="495"/>
      <c r="P43" s="498"/>
      <c r="Q43" s="498"/>
      <c r="R43" s="500"/>
      <c r="S43" s="491"/>
    </row>
    <row r="44" spans="1:19" s="488" customFormat="1" ht="51" x14ac:dyDescent="0.2">
      <c r="A44" s="1182"/>
      <c r="B44" s="1183"/>
      <c r="C44" s="517" t="s">
        <v>342</v>
      </c>
      <c r="D44" s="516"/>
      <c r="E44" s="494" t="str">
        <f t="shared" si="2"/>
        <v/>
      </c>
      <c r="F44" s="495"/>
      <c r="G44" s="516"/>
      <c r="H44" s="496" t="str">
        <f t="shared" si="3"/>
        <v/>
      </c>
      <c r="I44" s="495"/>
      <c r="J44" s="503" t="s">
        <v>314</v>
      </c>
      <c r="K44" s="504"/>
      <c r="L44" s="505"/>
      <c r="M44" s="504"/>
      <c r="N44" s="506"/>
      <c r="O44" s="506"/>
      <c r="P44" s="504"/>
      <c r="Q44" s="504"/>
      <c r="R44" s="507"/>
      <c r="S44" s="491"/>
    </row>
    <row r="45" spans="1:19" s="488" customFormat="1" ht="25" customHeight="1" x14ac:dyDescent="0.2">
      <c r="A45" s="1182"/>
      <c r="B45" s="1200" t="s">
        <v>343</v>
      </c>
      <c r="C45" s="1179"/>
      <c r="D45" s="516"/>
      <c r="E45" s="494" t="str">
        <f t="shared" si="2"/>
        <v/>
      </c>
      <c r="F45" s="495"/>
      <c r="G45" s="516"/>
      <c r="H45" s="496" t="str">
        <f t="shared" si="3"/>
        <v/>
      </c>
      <c r="I45" s="495"/>
      <c r="J45" s="497" t="s">
        <v>311</v>
      </c>
      <c r="K45" s="498"/>
      <c r="L45" s="498"/>
      <c r="M45" s="498"/>
      <c r="N45" s="495"/>
      <c r="O45" s="495"/>
      <c r="P45" s="498"/>
      <c r="Q45" s="498"/>
      <c r="R45" s="500"/>
      <c r="S45" s="491"/>
    </row>
    <row r="46" spans="1:19" s="488" customFormat="1" ht="58" customHeight="1" x14ac:dyDescent="0.2">
      <c r="A46" s="1182"/>
      <c r="B46" s="1200" t="s">
        <v>351</v>
      </c>
      <c r="C46" s="1179"/>
      <c r="D46" s="516"/>
      <c r="E46" s="494" t="str">
        <f t="shared" si="2"/>
        <v/>
      </c>
      <c r="F46" s="495"/>
      <c r="G46" s="516"/>
      <c r="H46" s="496" t="str">
        <f t="shared" si="3"/>
        <v/>
      </c>
      <c r="I46" s="495"/>
      <c r="J46" s="497" t="s">
        <v>311</v>
      </c>
      <c r="K46" s="498"/>
      <c r="L46" s="498"/>
      <c r="M46" s="498"/>
      <c r="N46" s="495"/>
      <c r="O46" s="495"/>
      <c r="P46" s="498"/>
      <c r="Q46" s="498"/>
      <c r="R46" s="500"/>
      <c r="S46" s="491"/>
    </row>
    <row r="47" spans="1:19" s="488" customFormat="1" ht="71" customHeight="1" x14ac:dyDescent="0.2">
      <c r="A47" s="1183"/>
      <c r="B47" s="1195" t="s">
        <v>352</v>
      </c>
      <c r="C47" s="1179"/>
      <c r="D47" s="516"/>
      <c r="E47" s="494" t="str">
        <f t="shared" si="2"/>
        <v/>
      </c>
      <c r="F47" s="495"/>
      <c r="G47" s="521"/>
      <c r="H47" s="496" t="str">
        <f t="shared" si="3"/>
        <v/>
      </c>
      <c r="I47" s="495"/>
      <c r="J47" s="503" t="s">
        <v>314</v>
      </c>
      <c r="K47" s="504"/>
      <c r="L47" s="505"/>
      <c r="M47" s="504"/>
      <c r="N47" s="506"/>
      <c r="O47" s="506"/>
      <c r="P47" s="504"/>
      <c r="Q47" s="504"/>
      <c r="R47" s="507"/>
      <c r="S47" s="491"/>
    </row>
    <row r="48" spans="1:19" s="488" customFormat="1" ht="56" customHeight="1" x14ac:dyDescent="0.2">
      <c r="A48" s="1194" t="s">
        <v>392</v>
      </c>
      <c r="B48" s="1180" t="s">
        <v>353</v>
      </c>
      <c r="C48" s="1179"/>
      <c r="D48" s="516"/>
      <c r="E48" s="494" t="str">
        <f t="shared" si="2"/>
        <v/>
      </c>
      <c r="F48" s="495"/>
      <c r="G48" s="516"/>
      <c r="H48" s="496" t="str">
        <f t="shared" si="3"/>
        <v/>
      </c>
      <c r="I48" s="495"/>
      <c r="J48" s="509" t="s">
        <v>318</v>
      </c>
      <c r="K48" s="498"/>
      <c r="L48" s="499" t="s">
        <v>312</v>
      </c>
      <c r="M48" s="522"/>
      <c r="N48" s="523"/>
      <c r="O48" s="523"/>
      <c r="P48" s="522"/>
      <c r="Q48" s="498"/>
      <c r="R48" s="522"/>
      <c r="S48" s="491"/>
    </row>
    <row r="49" spans="1:19" s="488" customFormat="1" ht="39" customHeight="1" x14ac:dyDescent="0.2">
      <c r="A49" s="1182"/>
      <c r="B49" s="1199" t="s">
        <v>354</v>
      </c>
      <c r="C49" s="1179"/>
      <c r="D49" s="516"/>
      <c r="E49" s="494" t="str">
        <f t="shared" si="2"/>
        <v/>
      </c>
      <c r="F49" s="495"/>
      <c r="G49" s="516"/>
      <c r="H49" s="496" t="str">
        <f t="shared" si="3"/>
        <v/>
      </c>
      <c r="I49" s="495"/>
      <c r="J49" s="497" t="s">
        <v>311</v>
      </c>
      <c r="K49" s="498"/>
      <c r="L49" s="499" t="s">
        <v>312</v>
      </c>
      <c r="M49" s="498"/>
      <c r="N49" s="495"/>
      <c r="O49" s="495"/>
      <c r="P49" s="498"/>
      <c r="Q49" s="498"/>
      <c r="R49" s="500"/>
      <c r="S49" s="491"/>
    </row>
    <row r="50" spans="1:19" s="488" customFormat="1" ht="77" customHeight="1" x14ac:dyDescent="0.2">
      <c r="A50" s="1182"/>
      <c r="B50" s="1178" t="s">
        <v>355</v>
      </c>
      <c r="C50" s="1179"/>
      <c r="D50" s="516"/>
      <c r="E50" s="519" t="str">
        <f t="shared" si="2"/>
        <v/>
      </c>
      <c r="F50" s="495"/>
      <c r="G50" s="516"/>
      <c r="H50" s="496" t="str">
        <f t="shared" si="3"/>
        <v/>
      </c>
      <c r="I50" s="495"/>
      <c r="J50" s="509" t="s">
        <v>318</v>
      </c>
      <c r="K50" s="498"/>
      <c r="L50" s="499" t="s">
        <v>312</v>
      </c>
      <c r="M50" s="498"/>
      <c r="N50" s="495"/>
      <c r="O50" s="495"/>
      <c r="P50" s="498"/>
      <c r="Q50" s="498"/>
      <c r="R50" s="500"/>
      <c r="S50" s="491"/>
    </row>
    <row r="51" spans="1:19" s="488" customFormat="1" ht="43" customHeight="1" x14ac:dyDescent="0.2">
      <c r="A51" s="1182"/>
      <c r="B51" s="1180" t="s">
        <v>393</v>
      </c>
      <c r="C51" s="1179"/>
      <c r="D51" s="516"/>
      <c r="E51" s="519" t="str">
        <f t="shared" si="2"/>
        <v/>
      </c>
      <c r="F51" s="495"/>
      <c r="G51" s="516"/>
      <c r="H51" s="496" t="str">
        <f t="shared" si="3"/>
        <v/>
      </c>
      <c r="I51" s="495"/>
      <c r="J51" s="509" t="s">
        <v>318</v>
      </c>
      <c r="K51" s="498"/>
      <c r="L51" s="498"/>
      <c r="M51" s="498"/>
      <c r="N51" s="495"/>
      <c r="O51" s="495"/>
      <c r="P51" s="498"/>
      <c r="Q51" s="498"/>
      <c r="R51" s="500"/>
      <c r="S51" s="491"/>
    </row>
    <row r="52" spans="1:19" s="488" customFormat="1" ht="34" x14ac:dyDescent="0.2">
      <c r="A52" s="1182"/>
      <c r="B52" s="1181" t="s">
        <v>356</v>
      </c>
      <c r="C52" s="508" t="s">
        <v>497</v>
      </c>
      <c r="D52" s="516"/>
      <c r="E52" s="519" t="str">
        <f t="shared" si="2"/>
        <v/>
      </c>
      <c r="F52" s="495"/>
      <c r="G52" s="516"/>
      <c r="H52" s="496" t="str">
        <f t="shared" si="3"/>
        <v/>
      </c>
      <c r="I52" s="495"/>
      <c r="J52" s="509" t="s">
        <v>318</v>
      </c>
      <c r="K52" s="498"/>
      <c r="L52" s="498"/>
      <c r="M52" s="498"/>
      <c r="N52" s="495"/>
      <c r="O52" s="495"/>
      <c r="P52" s="498"/>
      <c r="Q52" s="498"/>
      <c r="R52" s="500"/>
      <c r="S52" s="491"/>
    </row>
    <row r="53" spans="1:19" s="488" customFormat="1" ht="17" x14ac:dyDescent="0.2">
      <c r="A53" s="1182"/>
      <c r="B53" s="1182"/>
      <c r="C53" s="508" t="s">
        <v>357</v>
      </c>
      <c r="D53" s="516"/>
      <c r="E53" s="519" t="str">
        <f t="shared" si="2"/>
        <v/>
      </c>
      <c r="F53" s="495"/>
      <c r="G53" s="516"/>
      <c r="H53" s="496" t="str">
        <f t="shared" si="3"/>
        <v/>
      </c>
      <c r="I53" s="495"/>
      <c r="J53" s="509" t="s">
        <v>318</v>
      </c>
      <c r="K53" s="498"/>
      <c r="L53" s="499" t="s">
        <v>312</v>
      </c>
      <c r="M53" s="498"/>
      <c r="N53" s="495"/>
      <c r="O53" s="495"/>
      <c r="P53" s="498"/>
      <c r="Q53" s="498"/>
      <c r="R53" s="500"/>
      <c r="S53" s="491"/>
    </row>
    <row r="54" spans="1:19" s="488" customFormat="1" ht="34" x14ac:dyDescent="0.2">
      <c r="A54" s="1183"/>
      <c r="B54" s="1183"/>
      <c r="C54" s="492" t="s">
        <v>498</v>
      </c>
      <c r="D54" s="516"/>
      <c r="E54" s="519" t="str">
        <f t="shared" si="2"/>
        <v/>
      </c>
      <c r="F54" s="495"/>
      <c r="G54" s="516"/>
      <c r="H54" s="496" t="str">
        <f t="shared" si="3"/>
        <v/>
      </c>
      <c r="I54" s="495"/>
      <c r="J54" s="497" t="s">
        <v>311</v>
      </c>
      <c r="K54" s="498"/>
      <c r="L54" s="498"/>
      <c r="M54" s="498"/>
      <c r="N54" s="495"/>
      <c r="O54" s="495"/>
      <c r="P54" s="498"/>
      <c r="Q54" s="498"/>
      <c r="R54" s="500"/>
      <c r="S54" s="491"/>
    </row>
    <row r="55" spans="1:19" s="488" customFormat="1" ht="30" customHeight="1" x14ac:dyDescent="0.2">
      <c r="A55" s="1219" t="s">
        <v>358</v>
      </c>
      <c r="B55" s="1203" t="s">
        <v>359</v>
      </c>
      <c r="C55" s="524" t="s">
        <v>394</v>
      </c>
      <c r="D55" s="516"/>
      <c r="E55" s="519" t="str">
        <f t="shared" si="2"/>
        <v/>
      </c>
      <c r="F55" s="495"/>
      <c r="G55" s="516"/>
      <c r="H55" s="525" t="str">
        <f t="shared" si="3"/>
        <v/>
      </c>
      <c r="I55" s="495"/>
      <c r="J55" s="526" t="s">
        <v>318</v>
      </c>
      <c r="K55" s="498"/>
      <c r="L55" s="498"/>
      <c r="M55" s="498"/>
      <c r="N55" s="495"/>
      <c r="O55" s="495"/>
      <c r="P55" s="498"/>
      <c r="Q55" s="498"/>
      <c r="R55" s="500"/>
      <c r="S55" s="1201" t="s">
        <v>769</v>
      </c>
    </row>
    <row r="56" spans="1:19" s="488" customFormat="1" ht="27" customHeight="1" x14ac:dyDescent="0.2">
      <c r="A56" s="1204"/>
      <c r="B56" s="1204"/>
      <c r="C56" s="527" t="s">
        <v>395</v>
      </c>
      <c r="D56" s="516"/>
      <c r="E56" s="519" t="str">
        <f t="shared" si="2"/>
        <v/>
      </c>
      <c r="F56" s="495"/>
      <c r="G56" s="516"/>
      <c r="H56" s="525" t="str">
        <f t="shared" si="3"/>
        <v/>
      </c>
      <c r="I56" s="495"/>
      <c r="J56" s="528" t="s">
        <v>311</v>
      </c>
      <c r="K56" s="498"/>
      <c r="L56" s="498"/>
      <c r="M56" s="498"/>
      <c r="N56" s="495"/>
      <c r="O56" s="495"/>
      <c r="P56" s="498"/>
      <c r="Q56" s="498"/>
      <c r="R56" s="500"/>
      <c r="S56" s="1202"/>
    </row>
    <row r="57" spans="1:19" s="488" customFormat="1" ht="28.5" customHeight="1" x14ac:dyDescent="0.2">
      <c r="A57" s="1204"/>
      <c r="B57" s="1205"/>
      <c r="C57" s="529" t="s">
        <v>396</v>
      </c>
      <c r="D57" s="516"/>
      <c r="E57" s="519" t="str">
        <f t="shared" si="2"/>
        <v/>
      </c>
      <c r="F57" s="495"/>
      <c r="G57" s="516"/>
      <c r="H57" s="525" t="str">
        <f t="shared" si="3"/>
        <v/>
      </c>
      <c r="I57" s="495"/>
      <c r="J57" s="530" t="s">
        <v>314</v>
      </c>
      <c r="K57" s="504"/>
      <c r="L57" s="505"/>
      <c r="M57" s="504"/>
      <c r="N57" s="506"/>
      <c r="O57" s="506"/>
      <c r="P57" s="504"/>
      <c r="Q57" s="531"/>
      <c r="R57" s="507"/>
      <c r="S57" s="1202"/>
    </row>
    <row r="58" spans="1:19" s="488" customFormat="1" ht="34" x14ac:dyDescent="0.2">
      <c r="A58" s="1204"/>
      <c r="B58" s="1203" t="s">
        <v>361</v>
      </c>
      <c r="C58" s="527" t="s">
        <v>397</v>
      </c>
      <c r="D58" s="516"/>
      <c r="E58" s="519" t="str">
        <f t="shared" si="2"/>
        <v/>
      </c>
      <c r="F58" s="495"/>
      <c r="G58" s="516"/>
      <c r="H58" s="525" t="str">
        <f>IF(G58="","",G58/$G$78)</f>
        <v/>
      </c>
      <c r="I58" s="495"/>
      <c r="J58" s="528" t="s">
        <v>311</v>
      </c>
      <c r="K58" s="498"/>
      <c r="L58" s="498"/>
      <c r="M58" s="498"/>
      <c r="N58" s="495"/>
      <c r="O58" s="495"/>
      <c r="P58" s="498"/>
      <c r="Q58" s="498"/>
      <c r="R58" s="500"/>
      <c r="S58" s="1202"/>
    </row>
    <row r="59" spans="1:19" s="488" customFormat="1" ht="29.25" customHeight="1" x14ac:dyDescent="0.2">
      <c r="A59" s="1204"/>
      <c r="B59" s="1204"/>
      <c r="C59" s="527" t="s">
        <v>398</v>
      </c>
      <c r="D59" s="516"/>
      <c r="E59" s="519" t="str">
        <f t="shared" si="2"/>
        <v/>
      </c>
      <c r="F59" s="495"/>
      <c r="G59" s="516"/>
      <c r="H59" s="525" t="str">
        <f t="shared" si="3"/>
        <v/>
      </c>
      <c r="I59" s="495"/>
      <c r="J59" s="528" t="s">
        <v>311</v>
      </c>
      <c r="K59" s="498"/>
      <c r="L59" s="498"/>
      <c r="M59" s="498"/>
      <c r="N59" s="495"/>
      <c r="O59" s="495"/>
      <c r="P59" s="498"/>
      <c r="Q59" s="498"/>
      <c r="R59" s="500"/>
      <c r="S59" s="1202"/>
    </row>
    <row r="60" spans="1:19" s="488" customFormat="1" ht="33" customHeight="1" x14ac:dyDescent="0.2">
      <c r="A60" s="1204"/>
      <c r="B60" s="1205"/>
      <c r="C60" s="529" t="s">
        <v>396</v>
      </c>
      <c r="D60" s="516"/>
      <c r="E60" s="519" t="str">
        <f t="shared" si="2"/>
        <v/>
      </c>
      <c r="F60" s="495"/>
      <c r="G60" s="516"/>
      <c r="H60" s="525" t="str">
        <f t="shared" si="3"/>
        <v/>
      </c>
      <c r="I60" s="495"/>
      <c r="J60" s="530" t="s">
        <v>314</v>
      </c>
      <c r="K60" s="532"/>
      <c r="L60" s="533"/>
      <c r="M60" s="532"/>
      <c r="N60" s="534"/>
      <c r="O60" s="534"/>
      <c r="P60" s="532"/>
      <c r="Q60" s="504"/>
      <c r="R60" s="535"/>
      <c r="S60" s="1202"/>
    </row>
    <row r="61" spans="1:19" s="488" customFormat="1" ht="68" customHeight="1" x14ac:dyDescent="0.2">
      <c r="A61" s="1204"/>
      <c r="B61" s="536" t="s">
        <v>499</v>
      </c>
      <c r="C61" s="529" t="s">
        <v>362</v>
      </c>
      <c r="D61" s="516"/>
      <c r="E61" s="519" t="str">
        <f t="shared" si="2"/>
        <v/>
      </c>
      <c r="F61" s="495"/>
      <c r="G61" s="521"/>
      <c r="H61" s="525" t="str">
        <f t="shared" si="3"/>
        <v/>
      </c>
      <c r="I61" s="495"/>
      <c r="J61" s="530" t="s">
        <v>314</v>
      </c>
      <c r="K61" s="504"/>
      <c r="L61" s="505"/>
      <c r="M61" s="504"/>
      <c r="N61" s="506"/>
      <c r="O61" s="506"/>
      <c r="P61" s="504"/>
      <c r="Q61" s="504"/>
      <c r="R61" s="507"/>
      <c r="S61" s="1202"/>
    </row>
    <row r="62" spans="1:19" s="488" customFormat="1" ht="55" customHeight="1" x14ac:dyDescent="0.2">
      <c r="A62" s="1205"/>
      <c r="B62" s="536" t="s">
        <v>363</v>
      </c>
      <c r="C62" s="529" t="s">
        <v>362</v>
      </c>
      <c r="D62" s="516"/>
      <c r="E62" s="519" t="str">
        <f t="shared" si="2"/>
        <v/>
      </c>
      <c r="F62" s="495"/>
      <c r="G62" s="521"/>
      <c r="H62" s="525" t="str">
        <f t="shared" si="3"/>
        <v/>
      </c>
      <c r="I62" s="495"/>
      <c r="J62" s="530" t="s">
        <v>314</v>
      </c>
      <c r="K62" s="504"/>
      <c r="L62" s="505"/>
      <c r="M62" s="504"/>
      <c r="N62" s="506"/>
      <c r="O62" s="506"/>
      <c r="P62" s="504"/>
      <c r="Q62" s="504"/>
      <c r="R62" s="537"/>
      <c r="S62" s="1202"/>
    </row>
    <row r="63" spans="1:19" s="488" customFormat="1" ht="48.75" customHeight="1" x14ac:dyDescent="0.2">
      <c r="A63" s="1209" t="s">
        <v>364</v>
      </c>
      <c r="B63" s="1210"/>
      <c r="C63" s="529" t="s">
        <v>365</v>
      </c>
      <c r="D63" s="516"/>
      <c r="E63" s="519" t="str">
        <f t="shared" si="2"/>
        <v/>
      </c>
      <c r="F63" s="495"/>
      <c r="G63" s="521"/>
      <c r="H63" s="525" t="str">
        <f t="shared" si="3"/>
        <v/>
      </c>
      <c r="I63" s="495"/>
      <c r="J63" s="530" t="s">
        <v>314</v>
      </c>
      <c r="K63" s="505"/>
      <c r="L63" s="505"/>
      <c r="M63" s="504"/>
      <c r="N63" s="506"/>
      <c r="O63" s="506"/>
      <c r="P63" s="504"/>
      <c r="Q63" s="504"/>
      <c r="R63" s="507"/>
      <c r="S63" s="491"/>
    </row>
    <row r="64" spans="1:19" s="488" customFormat="1" ht="17" x14ac:dyDescent="0.2">
      <c r="A64" s="1211"/>
      <c r="B64" s="1212"/>
      <c r="C64" s="538" t="s">
        <v>366</v>
      </c>
      <c r="D64" s="516"/>
      <c r="E64" s="519" t="str">
        <f t="shared" si="2"/>
        <v/>
      </c>
      <c r="F64" s="495"/>
      <c r="G64" s="521"/>
      <c r="H64" s="525" t="str">
        <f t="shared" si="3"/>
        <v/>
      </c>
      <c r="I64" s="495"/>
      <c r="J64" s="530" t="s">
        <v>314</v>
      </c>
      <c r="K64" s="505"/>
      <c r="L64" s="505"/>
      <c r="M64" s="504"/>
      <c r="N64" s="506"/>
      <c r="O64" s="506"/>
      <c r="P64" s="504"/>
      <c r="Q64" s="504"/>
      <c r="R64" s="507"/>
      <c r="S64" s="491"/>
    </row>
    <row r="65" spans="1:21" s="488" customFormat="1" ht="85" x14ac:dyDescent="0.2">
      <c r="A65" s="1211"/>
      <c r="B65" s="1212"/>
      <c r="C65" s="538" t="s">
        <v>367</v>
      </c>
      <c r="D65" s="516"/>
      <c r="E65" s="519" t="str">
        <f t="shared" ref="E65:E68" si="4">IF(D65="","",D65/$D$78)</f>
        <v/>
      </c>
      <c r="F65" s="495"/>
      <c r="G65" s="539"/>
      <c r="H65" s="525" t="str">
        <f t="shared" si="3"/>
        <v/>
      </c>
      <c r="I65" s="495"/>
      <c r="J65" s="530" t="s">
        <v>314</v>
      </c>
      <c r="K65" s="505"/>
      <c r="L65" s="505"/>
      <c r="M65" s="504"/>
      <c r="N65" s="506"/>
      <c r="O65" s="506"/>
      <c r="P65" s="504"/>
      <c r="Q65" s="530"/>
      <c r="R65" s="507"/>
      <c r="S65" s="491"/>
    </row>
    <row r="66" spans="1:21" s="488" customFormat="1" ht="17" x14ac:dyDescent="0.2">
      <c r="A66" s="1211"/>
      <c r="B66" s="1212"/>
      <c r="C66" s="536" t="s">
        <v>368</v>
      </c>
      <c r="D66" s="516"/>
      <c r="E66" s="519" t="str">
        <f t="shared" si="4"/>
        <v/>
      </c>
      <c r="F66" s="540"/>
      <c r="G66" s="516"/>
      <c r="H66" s="525" t="str">
        <f t="shared" si="3"/>
        <v/>
      </c>
      <c r="I66" s="540"/>
      <c r="J66" s="530" t="s">
        <v>314</v>
      </c>
      <c r="K66" s="505"/>
      <c r="L66" s="505"/>
      <c r="M66" s="530"/>
      <c r="N66" s="541"/>
      <c r="O66" s="542"/>
      <c r="P66" s="530"/>
      <c r="Q66" s="530"/>
      <c r="R66" s="538"/>
      <c r="S66" s="491"/>
    </row>
    <row r="67" spans="1:21" s="488" customFormat="1" ht="48" customHeight="1" x14ac:dyDescent="0.2">
      <c r="A67" s="1213"/>
      <c r="B67" s="1214"/>
      <c r="C67" s="536" t="s">
        <v>369</v>
      </c>
      <c r="D67" s="493"/>
      <c r="E67" s="519" t="str">
        <f t="shared" si="4"/>
        <v/>
      </c>
      <c r="F67" s="540"/>
      <c r="G67" s="516"/>
      <c r="H67" s="525" t="str">
        <f t="shared" si="3"/>
        <v/>
      </c>
      <c r="I67" s="540"/>
      <c r="J67" s="530" t="s">
        <v>314</v>
      </c>
      <c r="K67" s="505"/>
      <c r="L67" s="505"/>
      <c r="M67" s="530"/>
      <c r="N67" s="541"/>
      <c r="O67" s="542"/>
      <c r="P67" s="530"/>
      <c r="Q67" s="543"/>
      <c r="R67" s="538"/>
      <c r="S67" s="491"/>
    </row>
    <row r="68" spans="1:21" s="488" customFormat="1" ht="48" customHeight="1" x14ac:dyDescent="0.2">
      <c r="A68" s="544" t="s">
        <v>1125</v>
      </c>
      <c r="B68" s="545"/>
      <c r="C68" s="546"/>
      <c r="D68" s="493"/>
      <c r="E68" s="519" t="str">
        <f t="shared" si="4"/>
        <v/>
      </c>
      <c r="F68" s="495"/>
      <c r="G68" s="493"/>
      <c r="H68" s="525" t="str">
        <f t="shared" si="3"/>
        <v/>
      </c>
      <c r="I68" s="540"/>
      <c r="J68" s="547"/>
      <c r="K68" s="498"/>
      <c r="L68" s="498"/>
      <c r="M68" s="547"/>
      <c r="N68" s="548"/>
      <c r="O68" s="549"/>
      <c r="P68" s="547"/>
      <c r="Q68" s="498"/>
      <c r="R68" s="550"/>
      <c r="S68" s="520"/>
    </row>
    <row r="69" spans="1:21" s="488" customFormat="1" ht="48" customHeight="1" x14ac:dyDescent="0.2">
      <c r="A69" s="544"/>
      <c r="B69" s="545"/>
      <c r="C69" s="546"/>
      <c r="D69" s="493"/>
      <c r="E69" s="519" t="str">
        <f t="shared" ref="E69:E77" si="5">IF(D69="","",D69/$D$78)</f>
        <v/>
      </c>
      <c r="F69" s="495"/>
      <c r="G69" s="493"/>
      <c r="H69" s="525" t="str">
        <f t="shared" ref="H69:H77" si="6">IF(G69="","",G69/$G$78)</f>
        <v/>
      </c>
      <c r="I69" s="495"/>
      <c r="J69" s="547"/>
      <c r="K69" s="498"/>
      <c r="L69" s="498"/>
      <c r="M69" s="547"/>
      <c r="N69" s="548"/>
      <c r="O69" s="549"/>
      <c r="P69" s="547"/>
      <c r="Q69" s="498"/>
      <c r="R69" s="550"/>
      <c r="S69" s="520"/>
    </row>
    <row r="70" spans="1:21" s="488" customFormat="1" ht="48" customHeight="1" x14ac:dyDescent="0.2">
      <c r="A70" s="544"/>
      <c r="B70" s="545"/>
      <c r="C70" s="546"/>
      <c r="D70" s="493"/>
      <c r="E70" s="519" t="str">
        <f t="shared" si="5"/>
        <v/>
      </c>
      <c r="F70" s="495"/>
      <c r="G70" s="493"/>
      <c r="H70" s="525" t="str">
        <f t="shared" si="6"/>
        <v/>
      </c>
      <c r="I70" s="495"/>
      <c r="J70" s="547"/>
      <c r="K70" s="498"/>
      <c r="L70" s="498"/>
      <c r="M70" s="547"/>
      <c r="N70" s="548"/>
      <c r="O70" s="549"/>
      <c r="P70" s="547"/>
      <c r="Q70" s="498"/>
      <c r="R70" s="550"/>
      <c r="S70" s="520"/>
    </row>
    <row r="71" spans="1:21" s="488" customFormat="1" ht="48" customHeight="1" x14ac:dyDescent="0.2">
      <c r="A71" s="544"/>
      <c r="B71" s="545"/>
      <c r="C71" s="546"/>
      <c r="D71" s="493"/>
      <c r="E71" s="519" t="str">
        <f t="shared" si="5"/>
        <v/>
      </c>
      <c r="F71" s="495"/>
      <c r="G71" s="493"/>
      <c r="H71" s="525" t="str">
        <f t="shared" si="6"/>
        <v/>
      </c>
      <c r="I71" s="495"/>
      <c r="J71" s="547"/>
      <c r="K71" s="498"/>
      <c r="L71" s="498"/>
      <c r="M71" s="547"/>
      <c r="N71" s="548"/>
      <c r="O71" s="549"/>
      <c r="P71" s="547"/>
      <c r="Q71" s="498"/>
      <c r="R71" s="550"/>
      <c r="S71" s="520"/>
    </row>
    <row r="72" spans="1:21" s="488" customFormat="1" ht="48" customHeight="1" x14ac:dyDescent="0.2">
      <c r="A72" s="544"/>
      <c r="B72" s="545"/>
      <c r="C72" s="546"/>
      <c r="D72" s="493"/>
      <c r="E72" s="519" t="str">
        <f t="shared" si="5"/>
        <v/>
      </c>
      <c r="F72" s="495"/>
      <c r="G72" s="493"/>
      <c r="H72" s="525" t="str">
        <f t="shared" si="6"/>
        <v/>
      </c>
      <c r="I72" s="495"/>
      <c r="J72" s="547"/>
      <c r="K72" s="498"/>
      <c r="L72" s="498"/>
      <c r="M72" s="547"/>
      <c r="N72" s="548"/>
      <c r="O72" s="549"/>
      <c r="P72" s="547"/>
      <c r="Q72" s="498"/>
      <c r="R72" s="550"/>
      <c r="S72" s="520"/>
    </row>
    <row r="73" spans="1:21" s="488" customFormat="1" ht="48" customHeight="1" x14ac:dyDescent="0.2">
      <c r="A73" s="544"/>
      <c r="B73" s="545"/>
      <c r="C73" s="546"/>
      <c r="D73" s="493"/>
      <c r="E73" s="519" t="str">
        <f t="shared" si="5"/>
        <v/>
      </c>
      <c r="F73" s="495"/>
      <c r="G73" s="493"/>
      <c r="H73" s="525" t="str">
        <f t="shared" si="6"/>
        <v/>
      </c>
      <c r="I73" s="495"/>
      <c r="J73" s="547"/>
      <c r="K73" s="498"/>
      <c r="L73" s="498"/>
      <c r="M73" s="547"/>
      <c r="N73" s="548"/>
      <c r="O73" s="549"/>
      <c r="P73" s="547"/>
      <c r="Q73" s="498"/>
      <c r="R73" s="550"/>
      <c r="S73" s="520"/>
    </row>
    <row r="74" spans="1:21" s="488" customFormat="1" ht="48" customHeight="1" x14ac:dyDescent="0.2">
      <c r="A74" s="544"/>
      <c r="B74" s="545"/>
      <c r="C74" s="546"/>
      <c r="D74" s="493"/>
      <c r="E74" s="519" t="str">
        <f t="shared" si="5"/>
        <v/>
      </c>
      <c r="F74" s="495"/>
      <c r="G74" s="493"/>
      <c r="H74" s="525" t="str">
        <f t="shared" si="6"/>
        <v/>
      </c>
      <c r="I74" s="495"/>
      <c r="J74" s="547"/>
      <c r="K74" s="498"/>
      <c r="L74" s="498"/>
      <c r="M74" s="547"/>
      <c r="N74" s="548"/>
      <c r="O74" s="549"/>
      <c r="P74" s="547"/>
      <c r="Q74" s="498"/>
      <c r="R74" s="550"/>
      <c r="S74" s="520"/>
    </row>
    <row r="75" spans="1:21" s="488" customFormat="1" ht="48" customHeight="1" x14ac:dyDescent="0.2">
      <c r="A75" s="544"/>
      <c r="B75" s="545"/>
      <c r="C75" s="546"/>
      <c r="D75" s="493"/>
      <c r="E75" s="519" t="str">
        <f t="shared" si="5"/>
        <v/>
      </c>
      <c r="F75" s="495"/>
      <c r="G75" s="493"/>
      <c r="H75" s="525" t="str">
        <f t="shared" si="6"/>
        <v/>
      </c>
      <c r="I75" s="495"/>
      <c r="J75" s="547"/>
      <c r="K75" s="498"/>
      <c r="L75" s="498"/>
      <c r="M75" s="547"/>
      <c r="N75" s="548"/>
      <c r="O75" s="549"/>
      <c r="P75" s="547"/>
      <c r="Q75" s="498"/>
      <c r="R75" s="550"/>
      <c r="S75" s="520"/>
    </row>
    <row r="76" spans="1:21" s="488" customFormat="1" ht="48" customHeight="1" x14ac:dyDescent="0.2">
      <c r="A76" s="544"/>
      <c r="B76" s="545"/>
      <c r="C76" s="546"/>
      <c r="D76" s="493"/>
      <c r="E76" s="519" t="str">
        <f t="shared" si="5"/>
        <v/>
      </c>
      <c r="F76" s="495"/>
      <c r="G76" s="493"/>
      <c r="H76" s="525" t="str">
        <f t="shared" si="6"/>
        <v/>
      </c>
      <c r="I76" s="495"/>
      <c r="J76" s="547"/>
      <c r="K76" s="498"/>
      <c r="L76" s="498"/>
      <c r="M76" s="547"/>
      <c r="N76" s="548"/>
      <c r="O76" s="549"/>
      <c r="P76" s="547"/>
      <c r="Q76" s="498"/>
      <c r="R76" s="550"/>
      <c r="S76" s="520"/>
    </row>
    <row r="77" spans="1:21" s="488" customFormat="1" ht="48" customHeight="1" x14ac:dyDescent="0.2">
      <c r="A77" s="544"/>
      <c r="B77" s="545"/>
      <c r="C77" s="546"/>
      <c r="D77" s="493"/>
      <c r="E77" s="519" t="str">
        <f t="shared" si="5"/>
        <v/>
      </c>
      <c r="F77" s="495"/>
      <c r="G77" s="493"/>
      <c r="H77" s="525" t="str">
        <f t="shared" si="6"/>
        <v/>
      </c>
      <c r="I77" s="495"/>
      <c r="J77" s="547"/>
      <c r="K77" s="498"/>
      <c r="L77" s="498"/>
      <c r="M77" s="547"/>
      <c r="N77" s="548"/>
      <c r="O77" s="549"/>
      <c r="P77" s="547"/>
      <c r="Q77" s="498"/>
      <c r="R77" s="550"/>
      <c r="S77" s="520"/>
    </row>
    <row r="78" spans="1:21" s="559" customFormat="1" ht="15.75" customHeight="1" x14ac:dyDescent="0.2">
      <c r="A78" s="1215" t="s">
        <v>285</v>
      </c>
      <c r="B78" s="1216"/>
      <c r="C78" s="1179"/>
      <c r="D78" s="551">
        <f>SUM(D4:D77)</f>
        <v>0</v>
      </c>
      <c r="E78" s="552">
        <f>SUM($E$4:$E$77)</f>
        <v>0</v>
      </c>
      <c r="F78" s="553" t="e">
        <f>SUMPRODUCT($D$4:$D$77,$F$4:$F$77)/$D$78</f>
        <v>#DIV/0!</v>
      </c>
      <c r="G78" s="554">
        <f>SUM($G$4:$G$77)</f>
        <v>0</v>
      </c>
      <c r="H78" s="555">
        <f>SUM($H$4:$H$77)</f>
        <v>0</v>
      </c>
      <c r="I78" s="553" t="e">
        <f>SUMPRODUCT($G$4:$G$77,$I$4:$I$77)/$G$78</f>
        <v>#DIV/0!</v>
      </c>
      <c r="J78" s="443"/>
      <c r="K78" s="556"/>
      <c r="L78" s="556"/>
      <c r="M78" s="556"/>
      <c r="N78" s="557"/>
      <c r="O78" s="443"/>
      <c r="P78" s="443"/>
      <c r="Q78" s="443"/>
      <c r="R78" s="517"/>
      <c r="S78" s="558"/>
    </row>
    <row r="79" spans="1:21" s="488" customFormat="1" ht="15.75" customHeight="1" x14ac:dyDescent="0.2">
      <c r="A79" s="560"/>
      <c r="B79" s="561"/>
      <c r="C79" s="562"/>
      <c r="D79" s="563"/>
      <c r="E79" s="612"/>
      <c r="F79" s="613"/>
      <c r="G79" s="614"/>
      <c r="H79" s="615"/>
      <c r="I79" s="615"/>
      <c r="J79" s="616"/>
      <c r="K79" s="564"/>
      <c r="L79" s="564"/>
      <c r="M79" s="564"/>
      <c r="N79" s="565"/>
      <c r="O79" s="566"/>
      <c r="P79" s="567"/>
      <c r="Q79" s="568"/>
      <c r="R79" s="569"/>
      <c r="S79" s="487"/>
    </row>
    <row r="80" spans="1:21" s="488" customFormat="1" ht="62" customHeight="1" x14ac:dyDescent="0.2">
      <c r="A80" s="1217" t="s">
        <v>370</v>
      </c>
      <c r="B80" s="1137" t="s">
        <v>1120</v>
      </c>
      <c r="C80" s="1137"/>
      <c r="D80" s="570"/>
      <c r="E80" s="617"/>
      <c r="F80" s="617"/>
      <c r="G80" s="617"/>
      <c r="H80" s="617"/>
      <c r="I80" s="617"/>
      <c r="J80" s="617"/>
      <c r="K80" s="618"/>
      <c r="L80" s="571"/>
      <c r="M80" s="571"/>
      <c r="N80" s="571"/>
      <c r="O80" s="572"/>
      <c r="P80" s="573"/>
      <c r="Q80" s="574"/>
      <c r="R80" s="575"/>
      <c r="S80" s="487"/>
      <c r="U80" s="576" t="s">
        <v>320</v>
      </c>
    </row>
    <row r="81" spans="1:21" s="488" customFormat="1" ht="44" customHeight="1" x14ac:dyDescent="0.2">
      <c r="A81" s="1218"/>
      <c r="B81" s="1137" t="s">
        <v>1121</v>
      </c>
      <c r="C81" s="1137"/>
      <c r="D81" s="570"/>
      <c r="E81" s="617"/>
      <c r="F81" s="617"/>
      <c r="G81" s="617"/>
      <c r="H81" s="617"/>
      <c r="I81" s="617"/>
      <c r="J81" s="617"/>
      <c r="K81" s="617"/>
      <c r="L81" s="576"/>
      <c r="M81" s="571"/>
      <c r="N81" s="571"/>
      <c r="O81" s="572"/>
      <c r="P81" s="573"/>
      <c r="Q81" s="574"/>
      <c r="R81" s="575"/>
      <c r="S81" s="487"/>
      <c r="U81" s="576" t="s">
        <v>669</v>
      </c>
    </row>
    <row r="82" spans="1:21" s="488" customFormat="1" ht="44" customHeight="1" x14ac:dyDescent="0.2">
      <c r="A82" s="1218"/>
      <c r="B82" s="1137" t="s">
        <v>371</v>
      </c>
      <c r="C82" s="1137"/>
      <c r="D82" s="570"/>
      <c r="E82" s="617"/>
      <c r="F82" s="617"/>
      <c r="G82" s="617"/>
      <c r="H82" s="617"/>
      <c r="I82" s="617"/>
      <c r="J82" s="617"/>
      <c r="K82" s="617"/>
      <c r="L82" s="576"/>
      <c r="M82" s="571"/>
      <c r="N82" s="571"/>
      <c r="O82" s="572"/>
      <c r="P82" s="573"/>
      <c r="Q82" s="574"/>
      <c r="R82" s="575"/>
      <c r="S82" s="487"/>
      <c r="U82" s="576" t="s">
        <v>670</v>
      </c>
    </row>
    <row r="83" spans="1:21" s="488" customFormat="1" ht="44" customHeight="1" x14ac:dyDescent="0.2">
      <c r="A83" s="1218"/>
      <c r="B83" s="1167" t="s">
        <v>372</v>
      </c>
      <c r="C83" s="1168"/>
      <c r="D83" s="570"/>
      <c r="E83" s="617"/>
      <c r="F83" s="617"/>
      <c r="G83" s="617"/>
      <c r="H83" s="617"/>
      <c r="I83" s="617"/>
      <c r="J83" s="617"/>
      <c r="K83" s="617"/>
      <c r="L83" s="576"/>
      <c r="M83" s="571"/>
      <c r="N83" s="571"/>
      <c r="O83" s="572"/>
      <c r="P83" s="573"/>
      <c r="Q83" s="574"/>
      <c r="R83" s="575"/>
      <c r="S83" s="487"/>
      <c r="U83" s="576" t="s">
        <v>671</v>
      </c>
    </row>
    <row r="84" spans="1:21" s="488" customFormat="1" ht="44" customHeight="1" x14ac:dyDescent="0.2">
      <c r="A84" s="1218"/>
      <c r="B84" s="1167" t="s">
        <v>373</v>
      </c>
      <c r="C84" s="1168"/>
      <c r="D84" s="570"/>
      <c r="E84" s="617"/>
      <c r="F84" s="617"/>
      <c r="G84" s="617"/>
      <c r="H84" s="617"/>
      <c r="I84" s="617"/>
      <c r="J84" s="617"/>
      <c r="K84" s="580"/>
      <c r="L84" s="576"/>
      <c r="M84" s="571"/>
      <c r="N84" s="571"/>
      <c r="O84" s="572"/>
      <c r="P84" s="573"/>
      <c r="Q84" s="574"/>
      <c r="R84" s="575"/>
      <c r="S84" s="487"/>
      <c r="U84" s="581" t="s">
        <v>672</v>
      </c>
    </row>
    <row r="85" spans="1:21" s="488" customFormat="1" ht="44" customHeight="1" x14ac:dyDescent="0.2">
      <c r="A85" s="1218"/>
      <c r="B85" s="1167" t="s">
        <v>374</v>
      </c>
      <c r="C85" s="1168"/>
      <c r="D85" s="570"/>
      <c r="E85" s="617"/>
      <c r="F85" s="617"/>
      <c r="G85" s="617"/>
      <c r="H85" s="617"/>
      <c r="I85" s="617"/>
      <c r="J85" s="617"/>
      <c r="K85" s="619"/>
      <c r="L85" s="581"/>
      <c r="M85" s="583"/>
      <c r="N85" s="582"/>
      <c r="O85" s="572"/>
      <c r="P85" s="573"/>
      <c r="Q85" s="574"/>
      <c r="R85" s="575"/>
      <c r="S85" s="487"/>
      <c r="U85" s="584" t="s">
        <v>674</v>
      </c>
    </row>
    <row r="86" spans="1:21" s="488" customFormat="1" ht="44" customHeight="1" x14ac:dyDescent="0.2">
      <c r="A86" s="1218"/>
      <c r="B86" s="1167" t="s">
        <v>375</v>
      </c>
      <c r="C86" s="1168"/>
      <c r="D86" s="570"/>
      <c r="E86" s="617"/>
      <c r="F86" s="617"/>
      <c r="G86" s="617"/>
      <c r="H86" s="617"/>
      <c r="I86" s="617"/>
      <c r="J86" s="617"/>
      <c r="K86" s="618"/>
      <c r="L86" s="584"/>
      <c r="M86" s="585"/>
      <c r="N86" s="585"/>
      <c r="O86" s="572"/>
      <c r="P86" s="573"/>
      <c r="Q86" s="574"/>
      <c r="R86" s="575"/>
      <c r="S86" s="487"/>
      <c r="U86" s="584" t="s">
        <v>675</v>
      </c>
    </row>
    <row r="87" spans="1:21" s="488" customFormat="1" ht="25" customHeight="1" x14ac:dyDescent="0.2">
      <c r="A87" s="1218"/>
      <c r="B87" s="1167" t="s">
        <v>376</v>
      </c>
      <c r="C87" s="1168"/>
      <c r="D87" s="586"/>
      <c r="E87" s="617"/>
      <c r="F87" s="617"/>
      <c r="G87" s="617"/>
      <c r="H87" s="617"/>
      <c r="I87" s="617"/>
      <c r="J87" s="617"/>
      <c r="K87" s="617"/>
      <c r="L87" s="584"/>
      <c r="M87" s="571"/>
      <c r="N87" s="571"/>
      <c r="O87" s="572"/>
      <c r="P87" s="573"/>
      <c r="Q87" s="574"/>
      <c r="R87" s="575"/>
      <c r="S87" s="487"/>
      <c r="U87" s="584" t="s">
        <v>673</v>
      </c>
    </row>
    <row r="88" spans="1:21" s="488" customFormat="1" ht="37" customHeight="1" x14ac:dyDescent="0.2">
      <c r="A88" s="1218"/>
      <c r="B88" s="1138" t="s">
        <v>1126</v>
      </c>
      <c r="C88" s="1139"/>
      <c r="D88" s="587"/>
      <c r="E88" s="1229"/>
      <c r="F88" s="1229"/>
      <c r="G88" s="1229"/>
      <c r="H88" s="1229"/>
      <c r="I88" s="1229"/>
      <c r="J88" s="1229"/>
      <c r="K88" s="617"/>
      <c r="L88" s="584"/>
      <c r="M88" s="571"/>
      <c r="N88" s="571"/>
      <c r="O88" s="589"/>
      <c r="P88" s="590"/>
      <c r="Q88" s="591"/>
      <c r="R88" s="591"/>
      <c r="S88" s="487"/>
    </row>
    <row r="89" spans="1:21" s="488" customFormat="1" ht="41" customHeight="1" x14ac:dyDescent="0.2">
      <c r="A89" s="1218"/>
      <c r="B89" s="1138" t="s">
        <v>1126</v>
      </c>
      <c r="C89" s="1139"/>
      <c r="D89" s="586"/>
      <c r="E89" s="1228"/>
      <c r="F89" s="1228"/>
      <c r="G89" s="617"/>
      <c r="H89" s="617"/>
      <c r="I89" s="1228"/>
      <c r="J89" s="1228"/>
      <c r="K89" s="617"/>
      <c r="L89" s="571"/>
      <c r="M89" s="571"/>
      <c r="N89" s="571"/>
      <c r="O89" s="589"/>
      <c r="P89" s="590"/>
      <c r="Q89" s="591"/>
      <c r="R89" s="591"/>
      <c r="S89" s="487"/>
    </row>
    <row r="90" spans="1:21" s="488" customFormat="1" ht="36" customHeight="1" x14ac:dyDescent="0.2">
      <c r="A90" s="1140" t="s">
        <v>285</v>
      </c>
      <c r="B90" s="1141"/>
      <c r="C90" s="1142"/>
      <c r="D90" s="592">
        <f>D78+SUM($D$80:$D$89)</f>
        <v>0</v>
      </c>
      <c r="E90" s="617"/>
      <c r="F90" s="617"/>
      <c r="G90" s="617"/>
      <c r="H90" s="617"/>
      <c r="I90" s="620"/>
      <c r="J90" s="617"/>
      <c r="K90" s="617"/>
      <c r="L90" s="571"/>
      <c r="M90" s="571"/>
      <c r="N90" s="571"/>
      <c r="O90" s="589"/>
      <c r="P90" s="590"/>
      <c r="Q90" s="591"/>
      <c r="R90" s="591"/>
      <c r="S90" s="487"/>
    </row>
    <row r="91" spans="1:21" s="488" customFormat="1" ht="60" customHeight="1" x14ac:dyDescent="0.2">
      <c r="A91" s="624"/>
      <c r="B91" s="625"/>
      <c r="C91" s="625"/>
      <c r="D91" s="626"/>
      <c r="E91" s="627"/>
      <c r="F91" s="617"/>
      <c r="G91" s="617"/>
      <c r="H91" s="617"/>
      <c r="I91" s="611"/>
      <c r="J91" s="617"/>
      <c r="K91" s="617"/>
      <c r="L91" s="571"/>
      <c r="M91" s="571"/>
      <c r="N91" s="571"/>
      <c r="O91" s="589"/>
      <c r="P91" s="590"/>
      <c r="Q91" s="591"/>
      <c r="R91" s="591"/>
      <c r="S91" s="487"/>
    </row>
    <row r="92" spans="1:21" s="488" customFormat="1" ht="55" customHeight="1" x14ac:dyDescent="0.2">
      <c r="A92" s="1143" t="s">
        <v>770</v>
      </c>
      <c r="B92" s="1143"/>
      <c r="C92" s="1143"/>
      <c r="D92" s="1143"/>
      <c r="E92" s="1143"/>
      <c r="F92" s="617"/>
      <c r="G92" s="617"/>
      <c r="H92" s="617"/>
      <c r="I92" s="611"/>
      <c r="J92" s="617"/>
      <c r="K92" s="617"/>
      <c r="L92" s="571"/>
      <c r="M92" s="571"/>
      <c r="N92" s="571"/>
      <c r="O92" s="589"/>
      <c r="P92" s="590"/>
      <c r="Q92" s="591"/>
      <c r="R92" s="591"/>
      <c r="S92" s="487"/>
    </row>
    <row r="93" spans="1:21" s="488" customFormat="1" ht="45" customHeight="1" x14ac:dyDescent="0.2">
      <c r="A93" s="1144" t="str">
        <f>"Total "&amp;E108</f>
        <v xml:space="preserve">Total </v>
      </c>
      <c r="B93" s="1144"/>
      <c r="C93" s="1144"/>
      <c r="D93" s="628"/>
      <c r="E93" s="629" t="s">
        <v>400</v>
      </c>
      <c r="F93" s="617"/>
      <c r="G93" s="617"/>
      <c r="H93" s="617"/>
      <c r="I93" s="611"/>
      <c r="J93" s="617"/>
      <c r="K93" s="617"/>
      <c r="L93" s="571"/>
      <c r="M93" s="571"/>
      <c r="N93" s="571"/>
      <c r="O93" s="594"/>
      <c r="P93" s="595"/>
      <c r="Q93" s="591"/>
      <c r="R93" s="591"/>
      <c r="S93" s="487"/>
    </row>
    <row r="94" spans="1:21" s="488" customFormat="1" ht="39" customHeight="1" x14ac:dyDescent="0.2">
      <c r="A94" s="630"/>
      <c r="B94" s="116"/>
      <c r="C94" s="631"/>
      <c r="D94" s="597"/>
      <c r="E94" s="609"/>
      <c r="F94" s="609"/>
      <c r="G94" s="609"/>
      <c r="H94" s="610"/>
      <c r="I94" s="610"/>
      <c r="J94" s="610"/>
      <c r="K94" s="610"/>
      <c r="L94" s="596"/>
      <c r="M94" s="596"/>
      <c r="N94" s="596"/>
      <c r="O94" s="590"/>
      <c r="P94" s="591"/>
      <c r="Q94" s="591"/>
      <c r="R94" s="591"/>
      <c r="S94" s="487"/>
    </row>
    <row r="95" spans="1:21" s="488" customFormat="1" ht="33" customHeight="1" x14ac:dyDescent="0.2">
      <c r="A95" s="15" t="s">
        <v>19</v>
      </c>
      <c r="B95" s="1220" t="s">
        <v>377</v>
      </c>
      <c r="C95" s="1227"/>
      <c r="D95" s="1222"/>
      <c r="E95" s="1220" t="s">
        <v>105</v>
      </c>
      <c r="F95" s="1222"/>
      <c r="G95" s="1220" t="s">
        <v>22</v>
      </c>
      <c r="H95" s="1221"/>
      <c r="I95" s="1221"/>
      <c r="J95" s="1222"/>
      <c r="K95" s="598"/>
      <c r="L95" s="598"/>
      <c r="M95" s="598"/>
      <c r="N95" s="598"/>
      <c r="O95" s="591"/>
      <c r="P95" s="591"/>
      <c r="Q95" s="591"/>
      <c r="R95" s="591"/>
      <c r="S95" s="487"/>
    </row>
    <row r="96" spans="1:21" s="488" customFormat="1" ht="33" customHeight="1" x14ac:dyDescent="0.2">
      <c r="A96" s="1234" t="s">
        <v>668</v>
      </c>
      <c r="B96" s="1234"/>
      <c r="C96" s="1234"/>
      <c r="D96" s="1234"/>
      <c r="E96" s="1234"/>
      <c r="F96" s="1234"/>
      <c r="G96" s="1234"/>
      <c r="H96" s="1234"/>
      <c r="I96" s="1234"/>
      <c r="J96" s="1235"/>
      <c r="K96" s="598"/>
      <c r="L96" s="598"/>
      <c r="M96" s="598"/>
      <c r="N96" s="598"/>
      <c r="O96" s="591"/>
      <c r="P96" s="591"/>
      <c r="Q96" s="591"/>
      <c r="R96" s="591"/>
      <c r="S96" s="487"/>
    </row>
    <row r="97" spans="1:19" s="488" customFormat="1" ht="177" customHeight="1" x14ac:dyDescent="0.2">
      <c r="A97" s="599" t="s">
        <v>965</v>
      </c>
      <c r="B97" s="1161" t="s">
        <v>776</v>
      </c>
      <c r="C97" s="1162"/>
      <c r="D97" s="1163"/>
      <c r="E97" s="1153"/>
      <c r="F97" s="1154"/>
      <c r="G97" s="1155" t="s">
        <v>774</v>
      </c>
      <c r="H97" s="1155"/>
      <c r="I97" s="1155"/>
      <c r="J97" s="1156"/>
      <c r="K97" s="621"/>
      <c r="L97" s="598"/>
      <c r="M97" s="598"/>
      <c r="N97" s="598"/>
      <c r="O97" s="591"/>
      <c r="P97" s="591"/>
      <c r="Q97" s="591"/>
      <c r="R97" s="591"/>
      <c r="S97" s="487"/>
    </row>
    <row r="98" spans="1:19" s="488" customFormat="1" ht="33" customHeight="1" x14ac:dyDescent="0.2">
      <c r="A98" s="1150" t="s">
        <v>1108</v>
      </c>
      <c r="B98" s="1151"/>
      <c r="C98" s="1151"/>
      <c r="D98" s="1151"/>
      <c r="E98" s="1151"/>
      <c r="F98" s="1151"/>
      <c r="G98" s="1151"/>
      <c r="H98" s="1151"/>
      <c r="I98" s="1151"/>
      <c r="J98" s="1152"/>
      <c r="K98" s="598"/>
      <c r="L98" s="598"/>
      <c r="M98" s="598"/>
      <c r="N98" s="598"/>
      <c r="O98" s="591"/>
      <c r="P98" s="591"/>
      <c r="Q98" s="591"/>
      <c r="R98" s="591"/>
      <c r="S98" s="487"/>
    </row>
    <row r="99" spans="1:19" s="488" customFormat="1" ht="33" customHeight="1" x14ac:dyDescent="0.2">
      <c r="A99" s="813" t="s">
        <v>966</v>
      </c>
      <c r="B99" s="1164" t="s">
        <v>775</v>
      </c>
      <c r="C99" s="1165"/>
      <c r="D99" s="1166"/>
      <c r="E99" s="1159"/>
      <c r="F99" s="1160"/>
      <c r="G99" s="1157" t="s">
        <v>712</v>
      </c>
      <c r="H99" s="1157"/>
      <c r="I99" s="1157"/>
      <c r="J99" s="1158"/>
      <c r="K99" s="621"/>
      <c r="L99" s="598"/>
      <c r="M99" s="598"/>
      <c r="N99" s="598"/>
      <c r="O99" s="591"/>
      <c r="P99" s="591"/>
      <c r="Q99" s="591"/>
      <c r="R99" s="591"/>
      <c r="S99" s="487"/>
    </row>
    <row r="100" spans="1:19" s="488" customFormat="1" ht="33" customHeight="1" x14ac:dyDescent="0.2">
      <c r="A100" s="1174"/>
      <c r="B100" s="1174"/>
      <c r="C100" s="1145" t="s">
        <v>783</v>
      </c>
      <c r="D100" s="1145"/>
      <c r="E100" s="1145" t="s">
        <v>782</v>
      </c>
      <c r="F100" s="1145"/>
      <c r="G100" s="1232" t="s">
        <v>399</v>
      </c>
      <c r="H100" s="1232"/>
      <c r="I100" s="1232"/>
      <c r="J100" s="1233"/>
      <c r="K100" s="598"/>
      <c r="L100" s="598"/>
      <c r="M100" s="598"/>
      <c r="N100" s="598"/>
      <c r="O100" s="591"/>
      <c r="P100" s="591"/>
      <c r="Q100" s="591"/>
      <c r="R100" s="591"/>
      <c r="S100" s="487"/>
    </row>
    <row r="101" spans="1:19" s="488" customFormat="1" ht="33" customHeight="1" x14ac:dyDescent="0.2">
      <c r="A101" s="1145" t="s">
        <v>777</v>
      </c>
      <c r="B101" s="1145"/>
      <c r="C101" s="1175"/>
      <c r="D101" s="1175"/>
      <c r="E101" s="1146"/>
      <c r="F101" s="1146"/>
      <c r="G101" s="1232"/>
      <c r="H101" s="1232"/>
      <c r="I101" s="1232"/>
      <c r="J101" s="1233"/>
      <c r="K101" s="598"/>
      <c r="L101" s="598"/>
      <c r="M101" s="598"/>
      <c r="N101" s="598"/>
      <c r="O101" s="591"/>
      <c r="P101" s="591"/>
      <c r="Q101" s="591"/>
      <c r="R101" s="591"/>
      <c r="S101" s="487"/>
    </row>
    <row r="102" spans="1:19" s="488" customFormat="1" ht="33" customHeight="1" x14ac:dyDescent="0.2">
      <c r="A102" s="1145" t="s">
        <v>778</v>
      </c>
      <c r="B102" s="1145"/>
      <c r="C102" s="1170"/>
      <c r="D102" s="1170"/>
      <c r="E102" s="1147"/>
      <c r="F102" s="1147"/>
      <c r="G102" s="1232"/>
      <c r="H102" s="1232"/>
      <c r="I102" s="1232"/>
      <c r="J102" s="1233"/>
      <c r="K102" s="598"/>
      <c r="L102" s="598"/>
      <c r="M102" s="598"/>
      <c r="N102" s="598"/>
      <c r="O102" s="591"/>
      <c r="P102" s="591"/>
      <c r="Q102" s="591"/>
      <c r="R102" s="591"/>
      <c r="S102" s="487"/>
    </row>
    <row r="103" spans="1:19" s="488" customFormat="1" ht="33" customHeight="1" x14ac:dyDescent="0.2">
      <c r="A103" s="1148" t="s">
        <v>779</v>
      </c>
      <c r="B103" s="1148"/>
      <c r="C103" s="1171"/>
      <c r="D103" s="1171"/>
      <c r="E103" s="1147"/>
      <c r="F103" s="1147"/>
      <c r="G103" s="1232"/>
      <c r="H103" s="1232"/>
      <c r="I103" s="1232"/>
      <c r="J103" s="1233"/>
      <c r="K103" s="598"/>
      <c r="L103" s="598"/>
      <c r="M103" s="598"/>
      <c r="N103" s="598"/>
      <c r="O103" s="591"/>
      <c r="P103" s="591"/>
      <c r="Q103" s="591"/>
      <c r="R103" s="591"/>
      <c r="S103" s="487"/>
    </row>
    <row r="104" spans="1:19" s="488" customFormat="1" ht="33" customHeight="1" x14ac:dyDescent="0.2">
      <c r="A104" s="1149" t="s">
        <v>780</v>
      </c>
      <c r="B104" s="1149"/>
      <c r="C104" s="1172"/>
      <c r="D104" s="1172"/>
      <c r="E104" s="1147"/>
      <c r="F104" s="1147"/>
      <c r="G104" s="1232"/>
      <c r="H104" s="1232"/>
      <c r="I104" s="1232"/>
      <c r="J104" s="1233"/>
      <c r="K104" s="598"/>
      <c r="L104" s="598"/>
      <c r="M104" s="598"/>
      <c r="N104" s="598"/>
      <c r="O104" s="591"/>
      <c r="P104" s="591"/>
      <c r="Q104" s="591"/>
      <c r="R104" s="591"/>
      <c r="S104" s="487"/>
    </row>
    <row r="105" spans="1:19" s="488" customFormat="1" ht="33" customHeight="1" x14ac:dyDescent="0.2">
      <c r="A105" s="1177" t="s">
        <v>781</v>
      </c>
      <c r="B105" s="1177"/>
      <c r="C105" s="1170"/>
      <c r="D105" s="1170"/>
      <c r="E105" s="1147"/>
      <c r="F105" s="1147"/>
      <c r="G105" s="1232"/>
      <c r="H105" s="1232"/>
      <c r="I105" s="1232"/>
      <c r="J105" s="1233"/>
      <c r="K105" s="598"/>
      <c r="L105" s="598"/>
      <c r="M105" s="598"/>
      <c r="N105" s="598"/>
      <c r="O105" s="591"/>
      <c r="P105" s="591"/>
      <c r="Q105" s="591"/>
      <c r="R105" s="591"/>
      <c r="S105" s="487"/>
    </row>
    <row r="106" spans="1:19" s="488" customFormat="1" ht="33" customHeight="1" x14ac:dyDescent="0.2">
      <c r="A106" s="1169" t="s">
        <v>285</v>
      </c>
      <c r="B106" s="1169"/>
      <c r="C106" s="1173">
        <f>SUM($C$103:$C$105)</f>
        <v>0</v>
      </c>
      <c r="D106" s="1173"/>
      <c r="E106" s="1176">
        <f>SUM($E$103:$E$104)</f>
        <v>0</v>
      </c>
      <c r="F106" s="1176"/>
      <c r="G106" s="1232"/>
      <c r="H106" s="1232"/>
      <c r="I106" s="1232"/>
      <c r="J106" s="1233"/>
      <c r="K106" s="598"/>
      <c r="L106" s="598"/>
      <c r="M106" s="598"/>
      <c r="N106" s="598"/>
      <c r="O106" s="591"/>
      <c r="P106" s="591"/>
      <c r="Q106" s="591"/>
      <c r="R106" s="591"/>
      <c r="S106" s="487"/>
    </row>
    <row r="107" spans="1:19" s="488" customFormat="1" ht="33" customHeight="1" x14ac:dyDescent="0.2">
      <c r="A107" s="1230" t="s">
        <v>1109</v>
      </c>
      <c r="B107" s="1230"/>
      <c r="C107" s="1230"/>
      <c r="D107" s="1230"/>
      <c r="E107" s="1230"/>
      <c r="F107" s="1230"/>
      <c r="G107" s="1230"/>
      <c r="H107" s="1230"/>
      <c r="I107" s="1230"/>
      <c r="J107" s="1231"/>
      <c r="K107" s="598"/>
      <c r="L107" s="598"/>
      <c r="M107" s="598"/>
      <c r="N107" s="598"/>
      <c r="O107" s="591"/>
      <c r="P107" s="591"/>
      <c r="Q107" s="591"/>
      <c r="R107" s="591"/>
      <c r="S107" s="487"/>
    </row>
    <row r="108" spans="1:19" s="488" customFormat="1" ht="39" customHeight="1" x14ac:dyDescent="0.2">
      <c r="A108" s="599" t="s">
        <v>967</v>
      </c>
      <c r="B108" s="1223" t="s">
        <v>401</v>
      </c>
      <c r="C108" s="1224"/>
      <c r="D108" s="1224"/>
      <c r="E108" s="1225"/>
      <c r="F108" s="1226"/>
      <c r="G108" s="1249" t="s">
        <v>378</v>
      </c>
      <c r="H108" s="1202"/>
      <c r="I108" s="1202"/>
      <c r="J108" s="1250"/>
      <c r="K108" s="591"/>
      <c r="L108" s="591"/>
      <c r="M108" s="591"/>
      <c r="N108" s="591"/>
      <c r="O108" s="591"/>
      <c r="P108" s="591"/>
      <c r="Q108" s="591"/>
      <c r="R108" s="591"/>
      <c r="S108" s="487"/>
    </row>
    <row r="109" spans="1:19" s="488" customFormat="1" ht="39" customHeight="1" x14ac:dyDescent="0.2">
      <c r="A109" s="600" t="s">
        <v>968</v>
      </c>
      <c r="B109" s="1164" t="s">
        <v>379</v>
      </c>
      <c r="C109" s="1208"/>
      <c r="D109" s="1208"/>
      <c r="E109" s="1225"/>
      <c r="F109" s="1226"/>
      <c r="G109" s="1202"/>
      <c r="H109" s="1202"/>
      <c r="I109" s="1202"/>
      <c r="J109" s="1250"/>
      <c r="K109" s="591"/>
      <c r="L109" s="591"/>
      <c r="M109" s="591"/>
      <c r="N109" s="591"/>
      <c r="O109" s="591"/>
      <c r="P109" s="591"/>
      <c r="Q109" s="591"/>
      <c r="R109" s="591"/>
      <c r="S109" s="487"/>
    </row>
    <row r="110" spans="1:19" s="488" customFormat="1" ht="39" customHeight="1" x14ac:dyDescent="0.2">
      <c r="A110" s="600" t="s">
        <v>969</v>
      </c>
      <c r="B110" s="1164" t="s">
        <v>380</v>
      </c>
      <c r="C110" s="1208"/>
      <c r="D110" s="1208"/>
      <c r="E110" s="1206"/>
      <c r="F110" s="1207"/>
      <c r="G110" s="1202"/>
      <c r="H110" s="1202"/>
      <c r="I110" s="1202"/>
      <c r="J110" s="1250"/>
      <c r="K110" s="591"/>
      <c r="L110" s="591"/>
      <c r="M110" s="591"/>
      <c r="N110" s="591"/>
      <c r="O110" s="591"/>
      <c r="P110" s="591"/>
      <c r="Q110" s="591"/>
      <c r="R110" s="591"/>
      <c r="S110" s="487"/>
    </row>
    <row r="111" spans="1:19" s="488" customFormat="1" ht="39" customHeight="1" x14ac:dyDescent="0.2">
      <c r="A111" s="601" t="s">
        <v>970</v>
      </c>
      <c r="B111" s="1253" t="str">
        <f>"Is "&amp;E110&amp;" the base year or most recent year?"</f>
        <v>Is  the base year or most recent year?</v>
      </c>
      <c r="C111" s="1208"/>
      <c r="D111" s="1208"/>
      <c r="E111" s="1206"/>
      <c r="F111" s="1207"/>
      <c r="G111" s="1202"/>
      <c r="H111" s="1202"/>
      <c r="I111" s="1202"/>
      <c r="J111" s="1250"/>
      <c r="K111" s="591"/>
      <c r="L111" s="591"/>
      <c r="M111" s="591"/>
      <c r="N111" s="591"/>
      <c r="O111" s="591"/>
      <c r="P111" s="591"/>
      <c r="Q111" s="591"/>
      <c r="R111" s="591"/>
      <c r="S111" s="487"/>
    </row>
    <row r="112" spans="1:19" s="488" customFormat="1" ht="39" customHeight="1" x14ac:dyDescent="0.2">
      <c r="A112" s="600" t="s">
        <v>971</v>
      </c>
      <c r="B112" s="1164" t="s">
        <v>382</v>
      </c>
      <c r="C112" s="1208"/>
      <c r="D112" s="1208"/>
      <c r="E112" s="1206"/>
      <c r="F112" s="1207"/>
      <c r="G112" s="1202"/>
      <c r="H112" s="1202"/>
      <c r="I112" s="1202"/>
      <c r="J112" s="1250"/>
      <c r="K112" s="591"/>
      <c r="L112" s="591"/>
      <c r="M112" s="591"/>
      <c r="N112" s="591"/>
      <c r="O112" s="591"/>
      <c r="P112" s="591"/>
      <c r="Q112" s="591"/>
      <c r="R112" s="591"/>
      <c r="S112" s="487"/>
    </row>
    <row r="113" spans="1:19" s="488" customFormat="1" ht="39" customHeight="1" x14ac:dyDescent="0.2">
      <c r="A113" s="600" t="s">
        <v>972</v>
      </c>
      <c r="B113" s="1164" t="s">
        <v>383</v>
      </c>
      <c r="C113" s="1208"/>
      <c r="D113" s="1208"/>
      <c r="E113" s="1206"/>
      <c r="F113" s="1207"/>
      <c r="G113" s="1202"/>
      <c r="H113" s="1202"/>
      <c r="I113" s="1202"/>
      <c r="J113" s="1250"/>
      <c r="K113" s="591"/>
      <c r="L113" s="591"/>
      <c r="M113" s="591"/>
      <c r="N113" s="591"/>
      <c r="O113" s="591"/>
      <c r="P113" s="591"/>
      <c r="Q113" s="591"/>
      <c r="R113" s="591"/>
      <c r="S113" s="487"/>
    </row>
    <row r="114" spans="1:19" s="488" customFormat="1" ht="39" customHeight="1" x14ac:dyDescent="0.2">
      <c r="A114" s="600" t="s">
        <v>973</v>
      </c>
      <c r="B114" s="1164" t="s">
        <v>384</v>
      </c>
      <c r="C114" s="1208"/>
      <c r="D114" s="1208"/>
      <c r="E114" s="1206"/>
      <c r="F114" s="1207"/>
      <c r="G114" s="1202"/>
      <c r="H114" s="1202"/>
      <c r="I114" s="1202"/>
      <c r="J114" s="1250"/>
      <c r="K114" s="591"/>
      <c r="L114" s="591"/>
      <c r="M114" s="591"/>
      <c r="N114" s="591"/>
      <c r="O114" s="591"/>
      <c r="P114" s="591"/>
      <c r="Q114" s="591"/>
      <c r="R114" s="591"/>
      <c r="S114" s="487"/>
    </row>
    <row r="115" spans="1:19" s="488" customFormat="1" ht="39" customHeight="1" x14ac:dyDescent="0.2">
      <c r="A115" s="600" t="s">
        <v>974</v>
      </c>
      <c r="B115" s="1164" t="s">
        <v>402</v>
      </c>
      <c r="C115" s="1208"/>
      <c r="D115" s="1208"/>
      <c r="E115" s="1206"/>
      <c r="F115" s="1207"/>
      <c r="G115" s="1202"/>
      <c r="H115" s="1202"/>
      <c r="I115" s="1202"/>
      <c r="J115" s="1250"/>
      <c r="K115" s="591"/>
      <c r="L115" s="591"/>
      <c r="M115" s="591"/>
      <c r="N115" s="591"/>
      <c r="O115" s="591"/>
      <c r="P115" s="591"/>
      <c r="Q115" s="591"/>
      <c r="R115" s="591"/>
      <c r="S115" s="487"/>
    </row>
    <row r="116" spans="1:19" s="488" customFormat="1" ht="52.5" customHeight="1" x14ac:dyDescent="0.2">
      <c r="A116" s="600" t="s">
        <v>975</v>
      </c>
      <c r="B116" s="1164" t="s">
        <v>385</v>
      </c>
      <c r="C116" s="1208"/>
      <c r="D116" s="1208"/>
      <c r="E116" s="1251"/>
      <c r="F116" s="1252"/>
      <c r="G116" s="1241"/>
      <c r="H116" s="1241"/>
      <c r="I116" s="1241"/>
      <c r="J116" s="1242"/>
      <c r="K116" s="591"/>
      <c r="L116" s="591"/>
      <c r="M116" s="591"/>
      <c r="N116" s="591"/>
      <c r="O116" s="591"/>
      <c r="P116" s="591"/>
      <c r="Q116" s="591"/>
      <c r="R116" s="591"/>
      <c r="S116" s="487"/>
    </row>
    <row r="117" spans="1:19" s="488" customFormat="1" ht="64.5" customHeight="1" x14ac:dyDescent="0.2">
      <c r="A117" s="600" t="s">
        <v>976</v>
      </c>
      <c r="B117" s="1164" t="s">
        <v>771</v>
      </c>
      <c r="C117" s="1208"/>
      <c r="D117" s="1208"/>
      <c r="E117" s="1239"/>
      <c r="F117" s="1207"/>
      <c r="G117" s="1240" t="s">
        <v>386</v>
      </c>
      <c r="H117" s="1241"/>
      <c r="I117" s="1241"/>
      <c r="J117" s="1242"/>
      <c r="K117" s="591"/>
      <c r="L117" s="591"/>
      <c r="M117" s="591"/>
      <c r="N117" s="591"/>
      <c r="O117" s="591"/>
      <c r="P117" s="591"/>
      <c r="Q117" s="591"/>
      <c r="R117" s="591"/>
      <c r="S117" s="487"/>
    </row>
    <row r="118" spans="1:19" s="488" customFormat="1" ht="285" customHeight="1" x14ac:dyDescent="0.2">
      <c r="A118" s="600" t="s">
        <v>977</v>
      </c>
      <c r="B118" s="1164" t="s">
        <v>772</v>
      </c>
      <c r="C118" s="1208"/>
      <c r="D118" s="1208"/>
      <c r="E118" s="1239"/>
      <c r="F118" s="1207"/>
      <c r="G118" s="1243" t="s">
        <v>387</v>
      </c>
      <c r="H118" s="1244"/>
      <c r="I118" s="1244"/>
      <c r="J118" s="1245"/>
      <c r="K118" s="591"/>
      <c r="L118" s="591"/>
      <c r="M118" s="591"/>
      <c r="N118" s="591"/>
      <c r="O118" s="591"/>
      <c r="P118" s="591"/>
      <c r="Q118" s="591"/>
      <c r="R118" s="591"/>
      <c r="S118" s="487"/>
    </row>
    <row r="119" spans="1:19" ht="72" customHeight="1" x14ac:dyDescent="0.2">
      <c r="A119" s="602" t="s">
        <v>978</v>
      </c>
      <c r="B119" s="1246" t="s">
        <v>773</v>
      </c>
      <c r="C119" s="1237"/>
      <c r="D119" s="1237"/>
      <c r="E119" s="1247"/>
      <c r="F119" s="1248"/>
      <c r="G119" s="1236" t="s">
        <v>388</v>
      </c>
      <c r="H119" s="1237"/>
      <c r="I119" s="1237"/>
      <c r="J119" s="1238"/>
      <c r="K119" s="603"/>
      <c r="L119" s="603"/>
      <c r="M119" s="603"/>
      <c r="N119" s="603"/>
      <c r="O119" s="603"/>
      <c r="P119" s="603"/>
      <c r="Q119" s="603"/>
      <c r="R119" s="603"/>
      <c r="S119" s="604"/>
    </row>
    <row r="120" spans="1:19" s="606" customFormat="1" ht="15" hidden="1" customHeight="1" x14ac:dyDescent="0.2">
      <c r="B120" s="605"/>
    </row>
    <row r="121" spans="1:19" s="606" customFormat="1" ht="15" hidden="1" customHeight="1" x14ac:dyDescent="0.2">
      <c r="B121" s="605"/>
    </row>
    <row r="122" spans="1:19" s="606" customFormat="1" ht="15" hidden="1" customHeight="1" x14ac:dyDescent="0.2">
      <c r="B122" s="605"/>
    </row>
    <row r="123" spans="1:19" s="606" customFormat="1" ht="15" hidden="1" customHeight="1" x14ac:dyDescent="0.2">
      <c r="B123" s="605"/>
    </row>
    <row r="124" spans="1:19" s="606" customFormat="1" ht="15" hidden="1" customHeight="1" x14ac:dyDescent="0.2">
      <c r="B124" s="605"/>
    </row>
    <row r="125" spans="1:19" s="606" customFormat="1" ht="15" hidden="1" customHeight="1" x14ac:dyDescent="0.2">
      <c r="B125" s="605"/>
    </row>
  </sheetData>
  <sheetProtection algorithmName="SHA-512" hashValue="S8xATXh3y3yjqgdLmHhYnUEkXXbfySn6DdOb7Ll1N/NfkKPCh1CG7k8/QRAZS/BglRP96aAQ6p35v0HpQGbQFQ==" saltValue="e6pBbJfenX6uLoB5LUV+Pw==" spinCount="100000" sheet="1" objects="1" scenarios="1" formatCells="0" formatColumns="0" formatRows="0" insertRows="0" insertHyperlinks="0"/>
  <mergeCells count="111">
    <mergeCell ref="E114:F114"/>
    <mergeCell ref="G108:J116"/>
    <mergeCell ref="B109:D109"/>
    <mergeCell ref="E109:F109"/>
    <mergeCell ref="B116:D116"/>
    <mergeCell ref="E116:F116"/>
    <mergeCell ref="B110:D110"/>
    <mergeCell ref="E110:F110"/>
    <mergeCell ref="B111:D111"/>
    <mergeCell ref="E111:F111"/>
    <mergeCell ref="B112:D112"/>
    <mergeCell ref="E115:F115"/>
    <mergeCell ref="B115:D115"/>
    <mergeCell ref="B114:D114"/>
    <mergeCell ref="G119:J119"/>
    <mergeCell ref="B117:D117"/>
    <mergeCell ref="E117:F117"/>
    <mergeCell ref="G117:J117"/>
    <mergeCell ref="B118:D118"/>
    <mergeCell ref="E118:F118"/>
    <mergeCell ref="G118:J118"/>
    <mergeCell ref="B119:D119"/>
    <mergeCell ref="E119:F119"/>
    <mergeCell ref="S55:S62"/>
    <mergeCell ref="B58:B60"/>
    <mergeCell ref="E112:F112"/>
    <mergeCell ref="E113:F113"/>
    <mergeCell ref="B113:D113"/>
    <mergeCell ref="A63:B67"/>
    <mergeCell ref="A78:C78"/>
    <mergeCell ref="A80:A89"/>
    <mergeCell ref="A55:A62"/>
    <mergeCell ref="G95:J95"/>
    <mergeCell ref="E95:F95"/>
    <mergeCell ref="B108:D108"/>
    <mergeCell ref="E108:F108"/>
    <mergeCell ref="B95:D95"/>
    <mergeCell ref="B55:B57"/>
    <mergeCell ref="I89:J89"/>
    <mergeCell ref="E89:F89"/>
    <mergeCell ref="E88:J88"/>
    <mergeCell ref="A107:J107"/>
    <mergeCell ref="G100:J106"/>
    <mergeCell ref="A96:J96"/>
    <mergeCell ref="E105:F105"/>
    <mergeCell ref="E106:F106"/>
    <mergeCell ref="A105:B105"/>
    <mergeCell ref="B50:C50"/>
    <mergeCell ref="B51:C51"/>
    <mergeCell ref="B52:B54"/>
    <mergeCell ref="A1:R1"/>
    <mergeCell ref="A4:B6"/>
    <mergeCell ref="A7:B10"/>
    <mergeCell ref="A11:A21"/>
    <mergeCell ref="B11:B16"/>
    <mergeCell ref="B17:B18"/>
    <mergeCell ref="B47:C47"/>
    <mergeCell ref="B19:B20"/>
    <mergeCell ref="B21:C21"/>
    <mergeCell ref="A22:A30"/>
    <mergeCell ref="B22:B24"/>
    <mergeCell ref="B25:B29"/>
    <mergeCell ref="B30:C30"/>
    <mergeCell ref="A36:A47"/>
    <mergeCell ref="A31:B35"/>
    <mergeCell ref="B36:B39"/>
    <mergeCell ref="B40:B44"/>
    <mergeCell ref="B45:C45"/>
    <mergeCell ref="A106:B106"/>
    <mergeCell ref="C102:D102"/>
    <mergeCell ref="C103:D103"/>
    <mergeCell ref="C104:D104"/>
    <mergeCell ref="C105:D105"/>
    <mergeCell ref="C106:D106"/>
    <mergeCell ref="A101:B101"/>
    <mergeCell ref="A100:B100"/>
    <mergeCell ref="C101:D101"/>
    <mergeCell ref="E103:F103"/>
    <mergeCell ref="E104:F104"/>
    <mergeCell ref="A102:B102"/>
    <mergeCell ref="A103:B103"/>
    <mergeCell ref="A104:B104"/>
    <mergeCell ref="A98:J98"/>
    <mergeCell ref="E97:F97"/>
    <mergeCell ref="G97:J97"/>
    <mergeCell ref="G99:J99"/>
    <mergeCell ref="C100:D100"/>
    <mergeCell ref="E99:F99"/>
    <mergeCell ref="B97:D97"/>
    <mergeCell ref="B99:D99"/>
    <mergeCell ref="A3:B3"/>
    <mergeCell ref="B81:C81"/>
    <mergeCell ref="B89:C89"/>
    <mergeCell ref="A90:C90"/>
    <mergeCell ref="A92:E92"/>
    <mergeCell ref="A93:C93"/>
    <mergeCell ref="E100:F100"/>
    <mergeCell ref="E101:F101"/>
    <mergeCell ref="E102:F102"/>
    <mergeCell ref="B80:C80"/>
    <mergeCell ref="B82:C82"/>
    <mergeCell ref="B83:C83"/>
    <mergeCell ref="B84:C84"/>
    <mergeCell ref="B85:C85"/>
    <mergeCell ref="B86:C86"/>
    <mergeCell ref="B87:C87"/>
    <mergeCell ref="B88:C88"/>
    <mergeCell ref="B46:C46"/>
    <mergeCell ref="A48:A54"/>
    <mergeCell ref="B48:C48"/>
    <mergeCell ref="B49:C49"/>
  </mergeCells>
  <conditionalFormatting sqref="A111">
    <cfRule type="expression" dxfId="199" priority="124">
      <formula>E110&gt;0</formula>
    </cfRule>
  </conditionalFormatting>
  <conditionalFormatting sqref="E4">
    <cfRule type="expression" dxfId="198" priority="21">
      <formula>$E$4=""</formula>
    </cfRule>
    <cfRule type="expression" dxfId="197" priority="24">
      <formula>$E$4&gt;=0.4</formula>
    </cfRule>
  </conditionalFormatting>
  <conditionalFormatting sqref="E56">
    <cfRule type="expression" dxfId="196" priority="25">
      <formula>$E$56&gt;=0.4</formula>
    </cfRule>
    <cfRule type="expression" dxfId="195" priority="18">
      <formula>$E$56=""</formula>
    </cfRule>
  </conditionalFormatting>
  <conditionalFormatting sqref="E58">
    <cfRule type="expression" dxfId="194" priority="10">
      <formula>$E$58=""</formula>
    </cfRule>
    <cfRule type="expression" dxfId="193" priority="12">
      <formula>$E$58&gt;=0.4</formula>
    </cfRule>
  </conditionalFormatting>
  <conditionalFormatting sqref="E58:E59">
    <cfRule type="expression" dxfId="192" priority="17">
      <formula>$E$58+$E$59&gt;=0.4</formula>
    </cfRule>
  </conditionalFormatting>
  <conditionalFormatting sqref="E59">
    <cfRule type="expression" dxfId="191" priority="7">
      <formula>$E$59=""</formula>
    </cfRule>
    <cfRule type="expression" dxfId="190" priority="11">
      <formula>$E$59&gt;=0.4</formula>
    </cfRule>
  </conditionalFormatting>
  <conditionalFormatting sqref="E93">
    <cfRule type="containsBlanks" dxfId="189" priority="119">
      <formula>LEN(TRIM(E93))=0</formula>
    </cfRule>
  </conditionalFormatting>
  <conditionalFormatting sqref="E101:E105">
    <cfRule type="expression" dxfId="188" priority="29">
      <formula>$E$99="Yes"</formula>
    </cfRule>
  </conditionalFormatting>
  <conditionalFormatting sqref="E106">
    <cfRule type="expression" dxfId="187" priority="6">
      <formula>$E$99="Yes"</formula>
    </cfRule>
  </conditionalFormatting>
  <conditionalFormatting sqref="E111">
    <cfRule type="expression" dxfId="186" priority="125">
      <formula>E110&gt;0</formula>
    </cfRule>
  </conditionalFormatting>
  <conditionalFormatting sqref="F4:F62 F64:F77">
    <cfRule type="expression" dxfId="185" priority="27">
      <formula>D4=0</formula>
    </cfRule>
  </conditionalFormatting>
  <conditionalFormatting sqref="F17">
    <cfRule type="containsBlanks" dxfId="184" priority="120">
      <formula>LEN(TRIM(F17))=0</formula>
    </cfRule>
  </conditionalFormatting>
  <conditionalFormatting sqref="F19">
    <cfRule type="containsBlanks" dxfId="183" priority="121">
      <formula>LEN(TRIM(F19))=0</formula>
    </cfRule>
  </conditionalFormatting>
  <conditionalFormatting sqref="F22:F27 F35:F42 F51:F52">
    <cfRule type="containsBlanks" dxfId="182" priority="28">
      <formula>LEN(TRIM(F22))=0</formula>
    </cfRule>
  </conditionalFormatting>
  <conditionalFormatting sqref="G45:G48">
    <cfRule type="expression" dxfId="181" priority="26">
      <formula>E45=0</formula>
    </cfRule>
  </conditionalFormatting>
  <conditionalFormatting sqref="H4">
    <cfRule type="expression" dxfId="180" priority="20">
      <formula>$H$4=""</formula>
    </cfRule>
    <cfRule type="expression" dxfId="179" priority="23">
      <formula>$H$4&gt;=0.4</formula>
    </cfRule>
  </conditionalFormatting>
  <conditionalFormatting sqref="H56">
    <cfRule type="expression" dxfId="178" priority="22">
      <formula>$H$56&gt;=0.4</formula>
    </cfRule>
    <cfRule type="expression" dxfId="177" priority="19">
      <formula>$H$56=""</formula>
    </cfRule>
  </conditionalFormatting>
  <conditionalFormatting sqref="H58">
    <cfRule type="expression" dxfId="176" priority="14">
      <formula>$H$58&gt;=0.4</formula>
    </cfRule>
    <cfRule type="expression" dxfId="175" priority="9">
      <formula>$H$58=""</formula>
    </cfRule>
  </conditionalFormatting>
  <conditionalFormatting sqref="H58:H59">
    <cfRule type="expression" dxfId="174" priority="15">
      <formula>$H$58+$H$59&gt;=0.4</formula>
    </cfRule>
  </conditionalFormatting>
  <conditionalFormatting sqref="H59">
    <cfRule type="expression" dxfId="173" priority="8">
      <formula>$H$59=""</formula>
    </cfRule>
    <cfRule type="expression" dxfId="172" priority="13">
      <formula>$H$59&gt;=0.4</formula>
    </cfRule>
  </conditionalFormatting>
  <conditionalFormatting sqref="L4:Q4">
    <cfRule type="expression" dxfId="171" priority="93">
      <formula>$K$4="No"</formula>
    </cfRule>
  </conditionalFormatting>
  <conditionalFormatting sqref="L7:Q7">
    <cfRule type="expression" dxfId="170" priority="94">
      <formula>$K$7="No"</formula>
    </cfRule>
  </conditionalFormatting>
  <conditionalFormatting sqref="L8:Q8">
    <cfRule type="expression" dxfId="169" priority="95">
      <formula>$K$8="No"</formula>
    </cfRule>
  </conditionalFormatting>
  <conditionalFormatting sqref="L9:Q9">
    <cfRule type="expression" dxfId="168" priority="96">
      <formula>$K$9="No"</formula>
    </cfRule>
  </conditionalFormatting>
  <conditionalFormatting sqref="L10:Q10">
    <cfRule type="expression" dxfId="167" priority="97">
      <formula>$K$10="No"</formula>
    </cfRule>
  </conditionalFormatting>
  <conditionalFormatting sqref="L11:Q11">
    <cfRule type="expression" dxfId="166" priority="98">
      <formula>$K$11="No"</formula>
    </cfRule>
  </conditionalFormatting>
  <conditionalFormatting sqref="L12:Q12">
    <cfRule type="expression" dxfId="165" priority="99">
      <formula>$K$12="No"</formula>
    </cfRule>
  </conditionalFormatting>
  <conditionalFormatting sqref="L13:Q13">
    <cfRule type="expression" dxfId="164" priority="100">
      <formula>$K$13="No"</formula>
    </cfRule>
  </conditionalFormatting>
  <conditionalFormatting sqref="L14:Q14">
    <cfRule type="expression" dxfId="163" priority="101">
      <formula>$K$14="No"</formula>
    </cfRule>
  </conditionalFormatting>
  <conditionalFormatting sqref="L15:Q15">
    <cfRule type="expression" dxfId="162" priority="102">
      <formula>$K$15="No"</formula>
    </cfRule>
  </conditionalFormatting>
  <conditionalFormatting sqref="L16:Q16">
    <cfRule type="expression" dxfId="161" priority="103">
      <formula>$K$16="No"</formula>
    </cfRule>
  </conditionalFormatting>
  <conditionalFormatting sqref="L17:Q17">
    <cfRule type="expression" dxfId="160" priority="104">
      <formula>$K$17="No"</formula>
    </cfRule>
  </conditionalFormatting>
  <conditionalFormatting sqref="L18:Q18">
    <cfRule type="expression" dxfId="159" priority="105">
      <formula>$K$18="No"</formula>
    </cfRule>
  </conditionalFormatting>
  <conditionalFormatting sqref="L19:Q19">
    <cfRule type="expression" dxfId="158" priority="106">
      <formula>$K$19="No"</formula>
    </cfRule>
  </conditionalFormatting>
  <conditionalFormatting sqref="L20:Q20">
    <cfRule type="expression" dxfId="157" priority="107">
      <formula>$K$20="No"</formula>
    </cfRule>
  </conditionalFormatting>
  <conditionalFormatting sqref="L22:Q22">
    <cfRule type="expression" dxfId="156" priority="108">
      <formula>$K$22="No"</formula>
    </cfRule>
  </conditionalFormatting>
  <conditionalFormatting sqref="L23:Q23">
    <cfRule type="expression" dxfId="155" priority="109">
      <formula>$K$23="No"</formula>
    </cfRule>
  </conditionalFormatting>
  <conditionalFormatting sqref="L24:Q24">
    <cfRule type="expression" dxfId="154" priority="110">
      <formula>$K$24="No"</formula>
    </cfRule>
  </conditionalFormatting>
  <conditionalFormatting sqref="L25:Q25">
    <cfRule type="expression" dxfId="153" priority="111">
      <formula>$K$25="No"</formula>
    </cfRule>
  </conditionalFormatting>
  <conditionalFormatting sqref="L26:Q26">
    <cfRule type="expression" dxfId="152" priority="92" stopIfTrue="1">
      <formula>$K$26="No"</formula>
    </cfRule>
  </conditionalFormatting>
  <conditionalFormatting sqref="L27:Q27">
    <cfRule type="expression" dxfId="151" priority="91">
      <formula>$K$27="No"</formula>
    </cfRule>
  </conditionalFormatting>
  <conditionalFormatting sqref="L28:Q28">
    <cfRule type="expression" dxfId="150" priority="90">
      <formula>$K$28="No"</formula>
    </cfRule>
  </conditionalFormatting>
  <conditionalFormatting sqref="L30:Q30">
    <cfRule type="expression" dxfId="149" priority="88">
      <formula>$K$30="No"</formula>
    </cfRule>
  </conditionalFormatting>
  <conditionalFormatting sqref="L31:Q31">
    <cfRule type="expression" dxfId="148" priority="87">
      <formula>$K$31="No"</formula>
    </cfRule>
  </conditionalFormatting>
  <conditionalFormatting sqref="L32:Q32">
    <cfRule type="expression" dxfId="147" priority="67">
      <formula>$K$32="No"</formula>
    </cfRule>
  </conditionalFormatting>
  <conditionalFormatting sqref="L33:Q33">
    <cfRule type="expression" dxfId="146" priority="66">
      <formula>$K$33="No"</formula>
    </cfRule>
  </conditionalFormatting>
  <conditionalFormatting sqref="L34:Q34">
    <cfRule type="expression" dxfId="145" priority="65">
      <formula>$K$34="No"</formula>
    </cfRule>
  </conditionalFormatting>
  <conditionalFormatting sqref="L35:Q35">
    <cfRule type="expression" dxfId="144" priority="64">
      <formula>$K$35="No"</formula>
    </cfRule>
  </conditionalFormatting>
  <conditionalFormatting sqref="L36:Q36">
    <cfRule type="expression" dxfId="143" priority="63">
      <formula>$K$36="No"</formula>
    </cfRule>
  </conditionalFormatting>
  <conditionalFormatting sqref="L37:Q37">
    <cfRule type="expression" dxfId="142" priority="62">
      <formula>$K$37="No"</formula>
    </cfRule>
  </conditionalFormatting>
  <conditionalFormatting sqref="L38:Q38">
    <cfRule type="expression" dxfId="141" priority="61">
      <formula>$K$38="No"</formula>
    </cfRule>
  </conditionalFormatting>
  <conditionalFormatting sqref="L39:Q39">
    <cfRule type="expression" dxfId="140" priority="60">
      <formula>$K$39="No"</formula>
    </cfRule>
  </conditionalFormatting>
  <conditionalFormatting sqref="L40:Q40">
    <cfRule type="expression" dxfId="139" priority="59">
      <formula>$K$40="No"</formula>
    </cfRule>
  </conditionalFormatting>
  <conditionalFormatting sqref="L41:Q41">
    <cfRule type="expression" dxfId="138" priority="58">
      <formula>$K$41="No"</formula>
    </cfRule>
  </conditionalFormatting>
  <conditionalFormatting sqref="L42:Q42">
    <cfRule type="expression" dxfId="137" priority="57">
      <formula>$K$42="No"</formula>
    </cfRule>
  </conditionalFormatting>
  <conditionalFormatting sqref="L43:Q43">
    <cfRule type="expression" dxfId="136" priority="56">
      <formula>$K$43="No"</formula>
    </cfRule>
  </conditionalFormatting>
  <conditionalFormatting sqref="L45:Q45">
    <cfRule type="expression" dxfId="135" priority="55">
      <formula>$K$45="No"</formula>
    </cfRule>
  </conditionalFormatting>
  <conditionalFormatting sqref="L46:Q46">
    <cfRule type="expression" dxfId="134" priority="54">
      <formula>$K$46="No"</formula>
    </cfRule>
  </conditionalFormatting>
  <conditionalFormatting sqref="L48:Q48">
    <cfRule type="expression" dxfId="133" priority="53">
      <formula>$K$48="No"</formula>
    </cfRule>
  </conditionalFormatting>
  <conditionalFormatting sqref="L49:Q49">
    <cfRule type="expression" dxfId="132" priority="52">
      <formula>$K$49="No"</formula>
    </cfRule>
  </conditionalFormatting>
  <conditionalFormatting sqref="L50:Q50">
    <cfRule type="expression" dxfId="131" priority="51">
      <formula>$K$50="No"</formula>
    </cfRule>
  </conditionalFormatting>
  <conditionalFormatting sqref="L51:Q51">
    <cfRule type="expression" dxfId="130" priority="50">
      <formula>$K$51="No"</formula>
    </cfRule>
  </conditionalFormatting>
  <conditionalFormatting sqref="L52:Q52">
    <cfRule type="expression" dxfId="129" priority="48">
      <formula>$K$52="No"</formula>
    </cfRule>
  </conditionalFormatting>
  <conditionalFormatting sqref="L53:Q53">
    <cfRule type="expression" dxfId="128" priority="47">
      <formula>$K$53="No"</formula>
    </cfRule>
  </conditionalFormatting>
  <conditionalFormatting sqref="L54:Q54">
    <cfRule type="expression" dxfId="127" priority="46">
      <formula>$K$54="No"</formula>
    </cfRule>
  </conditionalFormatting>
  <conditionalFormatting sqref="L55:Q55">
    <cfRule type="expression" dxfId="126" priority="45">
      <formula>$K$55="No"</formula>
    </cfRule>
  </conditionalFormatting>
  <conditionalFormatting sqref="L56:Q56">
    <cfRule type="expression" dxfId="125" priority="44">
      <formula>$K$56="No"</formula>
    </cfRule>
  </conditionalFormatting>
  <conditionalFormatting sqref="L58:Q58">
    <cfRule type="expression" dxfId="124" priority="43">
      <formula>$K$58="No"</formula>
    </cfRule>
  </conditionalFormatting>
  <conditionalFormatting sqref="L59:Q59">
    <cfRule type="expression" dxfId="123" priority="42">
      <formula>$K$59="No"</formula>
    </cfRule>
  </conditionalFormatting>
  <conditionalFormatting sqref="L68:Q68">
    <cfRule type="expression" dxfId="122" priority="41">
      <formula>$K$68="No"</formula>
    </cfRule>
  </conditionalFormatting>
  <conditionalFormatting sqref="L69:Q69">
    <cfRule type="expression" dxfId="121" priority="39">
      <formula>$K$69="No"</formula>
    </cfRule>
  </conditionalFormatting>
  <conditionalFormatting sqref="L70:Q70">
    <cfRule type="expression" dxfId="120" priority="38">
      <formula>$K$70="No"</formula>
    </cfRule>
  </conditionalFormatting>
  <conditionalFormatting sqref="L71:Q71">
    <cfRule type="expression" dxfId="119" priority="37">
      <formula>$K$71="No"</formula>
    </cfRule>
  </conditionalFormatting>
  <conditionalFormatting sqref="L72:Q72">
    <cfRule type="expression" dxfId="118" priority="36">
      <formula>$K$72="No"</formula>
    </cfRule>
  </conditionalFormatting>
  <conditionalFormatting sqref="L73:Q73">
    <cfRule type="expression" dxfId="117" priority="35">
      <formula>$K$73="No"</formula>
    </cfRule>
  </conditionalFormatting>
  <conditionalFormatting sqref="L74:Q74">
    <cfRule type="expression" dxfId="116" priority="34">
      <formula>$K$74="No"</formula>
    </cfRule>
  </conditionalFormatting>
  <conditionalFormatting sqref="L75:Q75">
    <cfRule type="expression" dxfId="115" priority="33">
      <formula>$K$75="No"</formula>
    </cfRule>
  </conditionalFormatting>
  <conditionalFormatting sqref="L76:Q76">
    <cfRule type="expression" dxfId="114" priority="32">
      <formula>$K$76="No"</formula>
    </cfRule>
  </conditionalFormatting>
  <conditionalFormatting sqref="L77:Q77">
    <cfRule type="expression" dxfId="113" priority="31">
      <formula>$K$77="No"</formula>
    </cfRule>
  </conditionalFormatting>
  <dataValidations count="13">
    <dataValidation type="list" allowBlank="1" showErrorMessage="1" sqref="L12 L17 L19 L23 L26 L41 L60" xr:uid="{00000000-0002-0000-0700-000000000000}">
      <formula1>"Portfolio Coverage Approach,Temperature Rating,Fossil Fuel Finance Target"</formula1>
    </dataValidation>
    <dataValidation type="list" allowBlank="1" showErrorMessage="1" sqref="E111" xr:uid="{00000000-0002-0000-0700-000001000000}">
      <formula1>"Base year,Most recent year,Base year = Most recent year"</formula1>
    </dataValidation>
    <dataValidation type="decimal" operator="equal" allowBlank="1" showDropDown="1" sqref="F7:F8 I7:I8 F11:F12 I11:I12 F17 I17 F19 I19 F22:F27 I22:I27 F36:F38 I36:I38 F40:F42 I40:I42 F52 I52" xr:uid="{00000000-0002-0000-0700-000002000000}">
      <formula1>1</formula1>
    </dataValidation>
    <dataValidation type="list" allowBlank="1" showErrorMessage="1" sqref="E118" xr:uid="{00000000-0002-0000-0700-000003000000}">
      <formula1>"Yes,No,N/A"</formula1>
    </dataValidation>
    <dataValidation type="list" allowBlank="1" showErrorMessage="1" sqref="L37" xr:uid="{00000000-0002-0000-0700-000004000000}">
      <formula1>"Fossil Fuel Finance Target,Portfolio Coverage Approach,Temperature Rating"</formula1>
    </dataValidation>
    <dataValidation type="list" allowBlank="1" showErrorMessage="1" sqref="E117 E119 K4 K7:K9 K11:K20 K22:K28 K30:K43 K48:K56 K58:K60 E114 K45:K46 K68:K77 E99" xr:uid="{00000000-0002-0000-0700-000005000000}">
      <formula1>"Yes,No"</formula1>
    </dataValidation>
    <dataValidation type="list" allowBlank="1" showErrorMessage="1" sqref="L11 L13:L16 L18 L20 L22 L24:L25 L27:L28 L30:L36 L38:L40 L42:L43 L51:L52 L54 L45:L46" xr:uid="{00000000-0002-0000-0700-000007000000}">
      <formula1>"SDA,Portfolio Coverage Approach,Temperature Rating"</formula1>
    </dataValidation>
    <dataValidation type="list" allowBlank="1" showErrorMessage="1" sqref="Q4 Q7:Q9 Q11:Q20 Q22:Q28 Q30:Q43 Q48:Q56 Q58:Q59 Q45:Q46 Q68:Q77" xr:uid="{00000000-0002-0000-0700-000008000000}">
      <formula1>"1.5C,Well-below 2C,NA"</formula1>
    </dataValidation>
    <dataValidation type="list" allowBlank="1" showErrorMessage="1" sqref="L55:L56 L58:L59" xr:uid="{8855095A-F793-4C90-8C43-AFD7DE0C246A}">
      <formula1>"Portfolio Coverage Approach,Temperature Rating,Fossil Fuel Finance Target,SDA"</formula1>
    </dataValidation>
    <dataValidation type="list" allowBlank="1" showErrorMessage="1" sqref="L68:L77" xr:uid="{DFC3EDE9-014D-9B47-AC0E-55E07EAD98E0}">
      <formula1>"SDA,Portfolio Coverage Approach,Temperature Rating,Fossil Fuel Finance Target"</formula1>
    </dataValidation>
    <dataValidation type="list" allowBlank="1" showInputMessage="1" showErrorMessage="1" sqref="E97:E98" xr:uid="{9045F1C6-0EB2-2C45-851E-CB49472DB1C2}">
      <formula1>$U$80:$U$87</formula1>
    </dataValidation>
    <dataValidation type="list" allowBlank="1" showErrorMessage="1" sqref="E110:F110" xr:uid="{AD20265C-3373-C74E-A8B6-E3DE38F6A9A6}">
      <formula1>"2019,FY2019,2020,FY2020,2021,FY2021,2022,FY2022,2023,FY2023,2024,FY2024"</formula1>
    </dataValidation>
    <dataValidation type="list" allowBlank="1" showInputMessage="1" showErrorMessage="1" sqref="P4 P7:P9 P11:P20 P22:P28 P30:P43 P45:P46 P48:P56 P58:P59 P68:P77" xr:uid="{3AC55C0A-7DF4-7046-AB3B-B4ABB50C146F}">
      <formula1>"Yes,No"</formula1>
    </dataValidation>
  </dataValidations>
  <pageMargins left="0.7" right="0.7" top="0.75" bottom="0.75" header="0" footer="0"/>
  <pageSetup orientation="portrait" r:id="rId1"/>
  <ignoredErrors>
    <ignoredError sqref="E4 E5:E18 E34:E77 H34:H57 H4:H32 E19:E32 H59:H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57BB8A"/>
  </sheetPr>
  <dimension ref="A1:N122"/>
  <sheetViews>
    <sheetView zoomScaleNormal="100" workbookViewId="0">
      <pane ySplit="1" topLeftCell="A2" activePane="bottomLeft" state="frozen"/>
      <selection pane="bottomLeft" activeCell="B2" sqref="B2:I2"/>
    </sheetView>
  </sheetViews>
  <sheetFormatPr baseColWidth="10" defaultColWidth="0" defaultRowHeight="15" customHeight="1" zeroHeight="1" x14ac:dyDescent="0.2"/>
  <cols>
    <col min="1" max="1" width="7" customWidth="1"/>
    <col min="2" max="2" width="45" customWidth="1"/>
    <col min="3" max="3" width="20.83203125" customWidth="1"/>
    <col min="4" max="4" width="21" customWidth="1"/>
    <col min="5" max="5" width="23" customWidth="1"/>
    <col min="6" max="6" width="22" customWidth="1"/>
    <col min="7" max="7" width="20.1640625" customWidth="1"/>
    <col min="8" max="8" width="43.83203125" customWidth="1"/>
    <col min="9" max="9" width="22.5" customWidth="1"/>
    <col min="10" max="10" width="25.83203125" customWidth="1"/>
    <col min="11" max="11" width="32" customWidth="1"/>
    <col min="12" max="12" width="44.6640625" customWidth="1"/>
    <col min="13" max="13" width="29.6640625" customWidth="1"/>
    <col min="14" max="14" width="28.1640625" customWidth="1"/>
    <col min="15" max="16384" width="14.5" hidden="1"/>
  </cols>
  <sheetData>
    <row r="1" spans="1:14" ht="21" customHeight="1" thickBot="1" x14ac:dyDescent="0.25">
      <c r="A1" s="1299" t="s">
        <v>810</v>
      </c>
      <c r="B1" s="1105"/>
      <c r="C1" s="1105"/>
      <c r="D1" s="1105"/>
      <c r="E1" s="1105"/>
      <c r="F1" s="1105"/>
      <c r="G1" s="1105"/>
      <c r="H1" s="1105"/>
      <c r="I1" s="1105"/>
      <c r="J1" s="1105"/>
      <c r="K1" s="1105"/>
      <c r="L1" s="1300"/>
      <c r="M1" s="645"/>
      <c r="N1" s="645"/>
    </row>
    <row r="2" spans="1:14" ht="351.5" customHeight="1" thickBot="1" x14ac:dyDescent="0.25">
      <c r="A2" s="173"/>
      <c r="B2" s="1399" t="s">
        <v>1077</v>
      </c>
      <c r="C2" s="1400"/>
      <c r="D2" s="1400"/>
      <c r="E2" s="1400"/>
      <c r="F2" s="1400"/>
      <c r="G2" s="1400"/>
      <c r="H2" s="1400"/>
      <c r="I2" s="1400"/>
      <c r="J2" s="174"/>
      <c r="K2" s="174"/>
      <c r="L2" s="643"/>
      <c r="M2" s="642"/>
      <c r="N2" s="642"/>
    </row>
    <row r="3" spans="1:14" ht="134.5" customHeight="1" x14ac:dyDescent="0.2">
      <c r="A3" s="175"/>
      <c r="B3" s="1401" t="s">
        <v>507</v>
      </c>
      <c r="C3" s="1402"/>
      <c r="D3" s="1402"/>
      <c r="E3" s="1402"/>
      <c r="F3" s="1402"/>
      <c r="G3" s="1402"/>
      <c r="H3" s="1402"/>
      <c r="I3" s="1403"/>
      <c r="J3" s="176"/>
      <c r="K3" s="176"/>
      <c r="L3" s="644"/>
      <c r="M3" s="642"/>
      <c r="N3" s="642"/>
    </row>
    <row r="4" spans="1:14" ht="26" customHeight="1" x14ac:dyDescent="0.2">
      <c r="A4" s="1301" t="s">
        <v>979</v>
      </c>
      <c r="B4" s="1302"/>
      <c r="C4" s="1302"/>
      <c r="D4" s="1302"/>
      <c r="E4" s="1302"/>
      <c r="F4" s="1302"/>
      <c r="G4" s="1302"/>
      <c r="H4" s="1302"/>
      <c r="I4" s="1302"/>
      <c r="J4" s="1303"/>
      <c r="K4" s="178"/>
      <c r="L4" s="644"/>
      <c r="M4" s="642"/>
      <c r="N4" s="642"/>
    </row>
    <row r="5" spans="1:14" ht="18" customHeight="1" thickBot="1" x14ac:dyDescent="0.25">
      <c r="A5" s="179" t="s">
        <v>19</v>
      </c>
      <c r="B5" s="1304" t="s">
        <v>403</v>
      </c>
      <c r="C5" s="1305"/>
      <c r="D5" s="1306" t="s">
        <v>105</v>
      </c>
      <c r="E5" s="1307"/>
      <c r="F5" s="1308"/>
      <c r="G5" s="1309" t="s">
        <v>22</v>
      </c>
      <c r="H5" s="1310"/>
      <c r="I5" s="1311"/>
      <c r="J5" s="180"/>
      <c r="K5" s="3"/>
      <c r="L5" s="644"/>
      <c r="M5" s="642"/>
      <c r="N5" s="171"/>
    </row>
    <row r="6" spans="1:14" ht="14.5" customHeight="1" x14ac:dyDescent="0.2">
      <c r="A6" s="1323" t="s">
        <v>980</v>
      </c>
      <c r="B6" s="1325" t="s">
        <v>1078</v>
      </c>
      <c r="C6" s="1326"/>
      <c r="D6" s="1312" t="s">
        <v>290</v>
      </c>
      <c r="E6" s="1162"/>
      <c r="F6" s="1313"/>
      <c r="G6" s="1314" t="s">
        <v>1079</v>
      </c>
      <c r="H6" s="1315"/>
      <c r="I6" s="1316"/>
      <c r="J6" s="181"/>
      <c r="K6" s="9"/>
      <c r="L6" s="644"/>
      <c r="M6" s="642"/>
      <c r="N6" s="171"/>
    </row>
    <row r="7" spans="1:14" ht="16" x14ac:dyDescent="0.2">
      <c r="A7" s="1323"/>
      <c r="B7" s="1327"/>
      <c r="C7" s="1323"/>
      <c r="D7" s="964"/>
      <c r="E7" s="1329"/>
      <c r="F7" s="1330"/>
      <c r="G7" s="1317"/>
      <c r="H7" s="1318"/>
      <c r="I7" s="1319"/>
      <c r="J7" s="9"/>
      <c r="K7" s="9"/>
      <c r="L7" s="644"/>
      <c r="M7" s="642"/>
      <c r="N7" s="171"/>
    </row>
    <row r="8" spans="1:14" ht="16" x14ac:dyDescent="0.2">
      <c r="A8" s="1323"/>
      <c r="B8" s="1327"/>
      <c r="C8" s="1323"/>
      <c r="D8" s="1312" t="s">
        <v>122</v>
      </c>
      <c r="E8" s="1162"/>
      <c r="F8" s="1313"/>
      <c r="G8" s="1317"/>
      <c r="H8" s="1318"/>
      <c r="I8" s="1319"/>
      <c r="J8" s="9"/>
      <c r="K8" s="9"/>
      <c r="L8" s="644"/>
      <c r="M8" s="642"/>
      <c r="N8" s="171"/>
    </row>
    <row r="9" spans="1:14" ht="36" customHeight="1" x14ac:dyDescent="0.2">
      <c r="A9" s="1324"/>
      <c r="B9" s="1328"/>
      <c r="C9" s="1324"/>
      <c r="D9" s="964"/>
      <c r="E9" s="1329"/>
      <c r="F9" s="1330"/>
      <c r="G9" s="1320"/>
      <c r="H9" s="1321"/>
      <c r="I9" s="1322"/>
      <c r="J9" s="9"/>
      <c r="K9" s="9"/>
      <c r="L9" s="644"/>
      <c r="M9" s="642"/>
      <c r="N9" s="171"/>
    </row>
    <row r="10" spans="1:14" ht="28" customHeight="1" thickBot="1" x14ac:dyDescent="0.25">
      <c r="A10" s="1282" t="s">
        <v>981</v>
      </c>
      <c r="B10" s="1282"/>
      <c r="C10" s="1282"/>
      <c r="D10" s="1282"/>
      <c r="E10" s="1282"/>
      <c r="F10" s="1282"/>
      <c r="G10" s="1282"/>
      <c r="H10" s="1282"/>
      <c r="I10" s="1282"/>
      <c r="J10" s="1282"/>
      <c r="K10" s="1282"/>
      <c r="L10" s="1282"/>
      <c r="M10" s="642"/>
      <c r="N10" s="642"/>
    </row>
    <row r="11" spans="1:14" ht="20" customHeight="1" x14ac:dyDescent="0.2">
      <c r="A11" s="1264" t="s">
        <v>404</v>
      </c>
      <c r="B11" s="1265"/>
      <c r="C11" s="1265"/>
      <c r="D11" s="1265"/>
      <c r="E11" s="1265"/>
      <c r="F11" s="1265"/>
      <c r="G11" s="1265"/>
      <c r="H11" s="1265"/>
      <c r="I11" s="1265"/>
      <c r="J11" s="1266"/>
      <c r="K11" s="1293" t="s">
        <v>22</v>
      </c>
      <c r="L11" s="1290"/>
      <c r="M11" s="642"/>
      <c r="N11" s="642"/>
    </row>
    <row r="12" spans="1:14" s="757" customFormat="1" ht="14.25" customHeight="1" x14ac:dyDescent="0.2">
      <c r="A12" s="1283" t="s">
        <v>290</v>
      </c>
      <c r="B12" s="1284"/>
      <c r="C12" s="753" t="s">
        <v>405</v>
      </c>
      <c r="D12" s="754" t="s">
        <v>381</v>
      </c>
      <c r="E12" s="753" t="s">
        <v>406</v>
      </c>
      <c r="F12" s="754" t="s">
        <v>407</v>
      </c>
      <c r="G12" s="754" t="s">
        <v>408</v>
      </c>
      <c r="H12" s="754" t="s">
        <v>811</v>
      </c>
      <c r="I12" s="755" t="s">
        <v>785</v>
      </c>
      <c r="J12" s="728" t="s">
        <v>784</v>
      </c>
      <c r="K12" s="1291" t="s">
        <v>786</v>
      </c>
      <c r="L12" s="1291"/>
      <c r="M12" s="756"/>
      <c r="N12" s="756"/>
    </row>
    <row r="13" spans="1:14" s="757" customFormat="1" ht="22" customHeight="1" x14ac:dyDescent="0.2">
      <c r="A13" s="1285"/>
      <c r="B13" s="1286"/>
      <c r="C13" s="670"/>
      <c r="D13" s="759"/>
      <c r="E13" s="670"/>
      <c r="F13" s="760"/>
      <c r="G13" s="759"/>
      <c r="H13" s="759"/>
      <c r="I13" s="762"/>
      <c r="J13" s="762"/>
      <c r="K13" s="1292"/>
      <c r="L13" s="1292"/>
      <c r="M13" s="756"/>
      <c r="N13" s="756"/>
    </row>
    <row r="14" spans="1:14" s="757" customFormat="1" ht="22" customHeight="1" x14ac:dyDescent="0.2">
      <c r="A14" s="1285"/>
      <c r="B14" s="1286"/>
      <c r="C14" s="670"/>
      <c r="D14" s="759"/>
      <c r="E14" s="670"/>
      <c r="F14" s="760"/>
      <c r="G14" s="759"/>
      <c r="H14" s="759"/>
      <c r="I14" s="762"/>
      <c r="J14" s="762"/>
      <c r="K14" s="1292"/>
      <c r="L14" s="1292"/>
      <c r="M14" s="756"/>
      <c r="N14" s="756"/>
    </row>
    <row r="15" spans="1:14" s="757" customFormat="1" ht="22" customHeight="1" x14ac:dyDescent="0.2">
      <c r="A15" s="1285"/>
      <c r="B15" s="1286"/>
      <c r="C15" s="670"/>
      <c r="D15" s="759"/>
      <c r="E15" s="670"/>
      <c r="F15" s="760"/>
      <c r="G15" s="759"/>
      <c r="H15" s="759"/>
      <c r="I15" s="762"/>
      <c r="J15" s="762"/>
      <c r="K15" s="1292"/>
      <c r="L15" s="1292"/>
      <c r="M15" s="756"/>
      <c r="N15" s="756"/>
    </row>
    <row r="16" spans="1:14" s="757" customFormat="1" ht="22" customHeight="1" x14ac:dyDescent="0.2">
      <c r="A16" s="1285"/>
      <c r="B16" s="1287"/>
      <c r="C16" s="670"/>
      <c r="D16" s="759"/>
      <c r="E16" s="670"/>
      <c r="F16" s="760"/>
      <c r="G16" s="759"/>
      <c r="H16" s="759"/>
      <c r="I16" s="762"/>
      <c r="J16" s="762"/>
      <c r="K16" s="1292"/>
      <c r="L16" s="1292"/>
      <c r="M16" s="756"/>
      <c r="N16" s="756"/>
    </row>
    <row r="17" spans="1:14" s="757" customFormat="1" ht="22" customHeight="1" x14ac:dyDescent="0.2">
      <c r="A17" s="1285"/>
      <c r="B17" s="1287"/>
      <c r="C17" s="670"/>
      <c r="D17" s="759"/>
      <c r="E17" s="670"/>
      <c r="F17" s="760"/>
      <c r="G17" s="759"/>
      <c r="H17" s="759"/>
      <c r="I17" s="762"/>
      <c r="J17" s="762"/>
      <c r="K17" s="1292"/>
      <c r="L17" s="1292"/>
      <c r="M17" s="756"/>
      <c r="N17" s="756"/>
    </row>
    <row r="18" spans="1:14" s="757" customFormat="1" ht="22" customHeight="1" thickBot="1" x14ac:dyDescent="0.25">
      <c r="A18" s="1272"/>
      <c r="B18" s="1294"/>
      <c r="C18" s="670"/>
      <c r="D18" s="759"/>
      <c r="E18" s="670"/>
      <c r="F18" s="760"/>
      <c r="G18" s="759"/>
      <c r="H18" s="759"/>
      <c r="I18" s="762"/>
      <c r="J18" s="762"/>
      <c r="K18" s="1292"/>
      <c r="L18" s="1292"/>
      <c r="M18" s="756"/>
      <c r="N18" s="756"/>
    </row>
    <row r="19" spans="1:14" ht="20" customHeight="1" x14ac:dyDescent="0.2">
      <c r="A19" s="1264" t="s">
        <v>410</v>
      </c>
      <c r="B19" s="1265"/>
      <c r="C19" s="1265"/>
      <c r="D19" s="1265"/>
      <c r="E19" s="1265"/>
      <c r="F19" s="1265"/>
      <c r="G19" s="1265"/>
      <c r="H19" s="1265"/>
      <c r="I19" s="1295"/>
      <c r="J19" s="1296"/>
      <c r="K19" s="634"/>
      <c r="L19" s="638"/>
      <c r="M19" s="642"/>
      <c r="N19" s="642"/>
    </row>
    <row r="20" spans="1:14" ht="20" customHeight="1" x14ac:dyDescent="0.2">
      <c r="A20" s="1263" t="s">
        <v>290</v>
      </c>
      <c r="B20" s="1263"/>
      <c r="C20" s="1263" t="s">
        <v>519</v>
      </c>
      <c r="D20" s="1263"/>
      <c r="E20" s="1263"/>
      <c r="F20" s="1263"/>
      <c r="G20" s="1263"/>
      <c r="H20" s="1263" t="s">
        <v>520</v>
      </c>
      <c r="I20" s="1263"/>
      <c r="J20" s="1263"/>
      <c r="K20" s="177"/>
      <c r="L20" s="638"/>
      <c r="M20" s="642"/>
      <c r="N20" s="642"/>
    </row>
    <row r="21" spans="1:14" ht="32.25" customHeight="1" x14ac:dyDescent="0.2">
      <c r="A21" s="1285"/>
      <c r="B21" s="1275"/>
      <c r="C21" s="1297" t="str">
        <f>'1. General information'!$C$3&amp;" commits to reduce absolute "&amp;G13&amp;" GHG emissions "&amp;F13*100&amp;"% by "&amp;E13&amp;" from a "&amp;C13&amp;" base year."</f>
        <v xml:space="preserve"> commits to reduce absolute  GHG emissions 0% by  from a  base year.</v>
      </c>
      <c r="D21" s="1298"/>
      <c r="E21" s="1298"/>
      <c r="F21" s="1298"/>
      <c r="G21" s="1298"/>
      <c r="H21" s="1279" t="s">
        <v>411</v>
      </c>
      <c r="I21" s="1280"/>
      <c r="J21" s="1281"/>
      <c r="K21" s="180"/>
      <c r="L21" s="314"/>
      <c r="M21" s="642"/>
      <c r="N21" s="642"/>
    </row>
    <row r="22" spans="1:14" ht="29.25" customHeight="1" x14ac:dyDescent="0.2">
      <c r="A22" s="1272"/>
      <c r="B22" s="1276"/>
      <c r="C22" s="1297" t="str">
        <f>'1. General information'!$C$3&amp;" commits to reduce absolute "&amp;G14&amp;" GHG emissions "&amp;F14*100&amp;"% by "&amp;E14&amp;" from a "&amp;C14&amp;" base year."</f>
        <v xml:space="preserve"> commits to reduce absolute  GHG emissions 0% by  from a  base year.</v>
      </c>
      <c r="D22" s="1298"/>
      <c r="E22" s="1298"/>
      <c r="F22" s="1298"/>
      <c r="G22" s="1298"/>
      <c r="H22" s="1279" t="s">
        <v>411</v>
      </c>
      <c r="I22" s="1280"/>
      <c r="J22" s="1281"/>
      <c r="K22" s="12"/>
      <c r="L22" s="314"/>
      <c r="M22" s="642"/>
      <c r="N22" s="642"/>
    </row>
    <row r="23" spans="1:14" ht="29.25" customHeight="1" x14ac:dyDescent="0.2">
      <c r="A23" s="1272"/>
      <c r="B23" s="1276"/>
      <c r="C23" s="1297" t="str">
        <f>'1. General information'!$C$3&amp;" commits to reduce absolute "&amp;G15&amp;" GHG emissions "&amp;F15*100&amp;"% by "&amp;E15&amp;" from a "&amp;C15&amp;" base year."</f>
        <v xml:space="preserve"> commits to reduce absolute  GHG emissions 0% by  from a  base year.</v>
      </c>
      <c r="D23" s="1298"/>
      <c r="E23" s="1298"/>
      <c r="F23" s="1298"/>
      <c r="G23" s="1298"/>
      <c r="H23" s="1279" t="s">
        <v>411</v>
      </c>
      <c r="I23" s="1280"/>
      <c r="J23" s="1281"/>
      <c r="K23" s="12"/>
      <c r="L23" s="314"/>
      <c r="M23" s="642"/>
      <c r="N23" s="642"/>
    </row>
    <row r="24" spans="1:14" ht="34.5" customHeight="1" x14ac:dyDescent="0.2">
      <c r="A24" s="1272"/>
      <c r="B24" s="1276"/>
      <c r="C24" s="1297" t="str">
        <f>'1. General information'!$C$3&amp;" commits to reduce absolute "&amp;G16&amp;" GHG emissions "&amp;F16*100&amp;"% by "&amp;E16&amp;" from a "&amp;C16&amp;" base year."</f>
        <v xml:space="preserve"> commits to reduce absolute  GHG emissions 0% by  from a  base year.</v>
      </c>
      <c r="D24" s="1298"/>
      <c r="E24" s="1298"/>
      <c r="F24" s="1298"/>
      <c r="G24" s="1298"/>
      <c r="H24" s="1279" t="s">
        <v>411</v>
      </c>
      <c r="I24" s="1280"/>
      <c r="J24" s="1281"/>
      <c r="K24" s="12"/>
      <c r="L24" s="314"/>
      <c r="M24" s="642"/>
      <c r="N24" s="642"/>
    </row>
    <row r="25" spans="1:14" ht="14.25" customHeight="1" x14ac:dyDescent="0.2">
      <c r="A25" s="230"/>
      <c r="B25" s="3"/>
      <c r="C25" s="3"/>
      <c r="D25" s="3"/>
      <c r="E25" s="3"/>
      <c r="F25" s="3"/>
      <c r="G25" s="3"/>
      <c r="H25" s="3"/>
      <c r="I25" s="3"/>
      <c r="J25" s="3"/>
      <c r="K25" s="9"/>
      <c r="L25" s="314"/>
      <c r="M25" s="642"/>
      <c r="N25" s="642"/>
    </row>
    <row r="26" spans="1:14" ht="25" customHeight="1" x14ac:dyDescent="0.2">
      <c r="A26" s="1282" t="s">
        <v>982</v>
      </c>
      <c r="B26" s="1333"/>
      <c r="C26" s="1333"/>
      <c r="D26" s="1333"/>
      <c r="E26" s="1333"/>
      <c r="F26" s="1333"/>
      <c r="G26" s="1333"/>
      <c r="H26" s="1333"/>
      <c r="I26" s="1333"/>
      <c r="J26" s="1333"/>
      <c r="K26" s="1333"/>
      <c r="L26" s="1333"/>
      <c r="M26" s="642"/>
      <c r="N26" s="642"/>
    </row>
    <row r="27" spans="1:14" ht="17" customHeight="1" x14ac:dyDescent="0.2">
      <c r="A27" s="1396" t="s">
        <v>404</v>
      </c>
      <c r="B27" s="1397"/>
      <c r="C27" s="1397"/>
      <c r="D27" s="1397"/>
      <c r="E27" s="1397"/>
      <c r="F27" s="1397"/>
      <c r="G27" s="1397"/>
      <c r="H27" s="1397"/>
      <c r="I27" s="1397"/>
      <c r="J27" s="1398"/>
      <c r="K27" s="9"/>
      <c r="L27" s="314"/>
      <c r="M27" s="642"/>
      <c r="N27" s="642"/>
    </row>
    <row r="28" spans="1:14" ht="14.25" customHeight="1" x14ac:dyDescent="0.2">
      <c r="A28" s="1334" t="s">
        <v>290</v>
      </c>
      <c r="B28" s="904"/>
      <c r="C28" s="764" t="s">
        <v>405</v>
      </c>
      <c r="D28" s="764" t="s">
        <v>381</v>
      </c>
      <c r="E28" s="764" t="s">
        <v>406</v>
      </c>
      <c r="F28" s="764" t="s">
        <v>408</v>
      </c>
      <c r="G28" s="765"/>
      <c r="H28" s="766"/>
      <c r="I28" s="598"/>
      <c r="J28" s="598"/>
      <c r="K28" s="9"/>
      <c r="L28" s="189"/>
      <c r="M28" s="642"/>
      <c r="N28" s="642"/>
    </row>
    <row r="29" spans="1:14" ht="22" customHeight="1" x14ac:dyDescent="0.2">
      <c r="A29" s="1285"/>
      <c r="B29" s="1275"/>
      <c r="C29" s="670"/>
      <c r="D29" s="670"/>
      <c r="E29" s="670"/>
      <c r="F29" s="670"/>
      <c r="G29" s="767"/>
      <c r="H29" s="768"/>
      <c r="I29" s="591"/>
      <c r="J29" s="591"/>
      <c r="K29" s="9"/>
      <c r="L29" s="314"/>
      <c r="M29" s="642"/>
      <c r="N29" s="642"/>
    </row>
    <row r="30" spans="1:14" ht="22" customHeight="1" x14ac:dyDescent="0.2">
      <c r="A30" s="1285"/>
      <c r="B30" s="1275"/>
      <c r="C30" s="670"/>
      <c r="D30" s="670"/>
      <c r="E30" s="670"/>
      <c r="F30" s="670"/>
      <c r="G30" s="767"/>
      <c r="H30" s="768"/>
      <c r="I30" s="591"/>
      <c r="J30" s="591"/>
      <c r="K30" s="9"/>
      <c r="L30" s="314"/>
      <c r="M30" s="642"/>
      <c r="N30" s="642"/>
    </row>
    <row r="31" spans="1:14" ht="22" customHeight="1" x14ac:dyDescent="0.2">
      <c r="A31" s="1285"/>
      <c r="B31" s="1275"/>
      <c r="C31" s="670"/>
      <c r="D31" s="670"/>
      <c r="E31" s="670"/>
      <c r="F31" s="670"/>
      <c r="G31" s="767"/>
      <c r="H31" s="768"/>
      <c r="I31" s="591"/>
      <c r="J31" s="591"/>
      <c r="K31" s="9"/>
      <c r="L31" s="314"/>
      <c r="M31" s="642"/>
      <c r="N31" s="642"/>
    </row>
    <row r="32" spans="1:14" ht="22" customHeight="1" x14ac:dyDescent="0.2">
      <c r="A32" s="1285"/>
      <c r="B32" s="1275"/>
      <c r="C32" s="670"/>
      <c r="D32" s="670"/>
      <c r="E32" s="670"/>
      <c r="F32" s="670"/>
      <c r="G32" s="767"/>
      <c r="H32" s="768"/>
      <c r="I32" s="591"/>
      <c r="J32" s="591"/>
      <c r="K32" s="9"/>
      <c r="L32" s="314"/>
      <c r="M32" s="642"/>
      <c r="N32" s="642"/>
    </row>
    <row r="33" spans="1:14" ht="16" thickBot="1" x14ac:dyDescent="0.25">
      <c r="A33" s="180"/>
      <c r="B33" s="3"/>
      <c r="C33" s="3"/>
      <c r="D33" s="3"/>
      <c r="E33" s="3"/>
      <c r="F33" s="3"/>
      <c r="G33" s="9"/>
      <c r="H33" s="9"/>
      <c r="I33" s="9"/>
      <c r="J33" s="9"/>
      <c r="K33" s="9"/>
      <c r="L33" s="314"/>
      <c r="M33" s="642"/>
      <c r="N33" s="642"/>
    </row>
    <row r="34" spans="1:14" ht="20" customHeight="1" thickBot="1" x14ac:dyDescent="0.25">
      <c r="A34" s="1264" t="s">
        <v>410</v>
      </c>
      <c r="B34" s="1265"/>
      <c r="C34" s="1265"/>
      <c r="D34" s="1265"/>
      <c r="E34" s="1265"/>
      <c r="F34" s="1265"/>
      <c r="G34" s="1265"/>
      <c r="H34" s="1265"/>
      <c r="I34" s="1265"/>
      <c r="J34" s="1266"/>
      <c r="K34" s="183"/>
      <c r="L34" s="638"/>
      <c r="M34" s="642"/>
      <c r="N34" s="642"/>
    </row>
    <row r="35" spans="1:14" ht="15" customHeight="1" x14ac:dyDescent="0.2">
      <c r="A35" s="1263" t="s">
        <v>290</v>
      </c>
      <c r="B35" s="1263"/>
      <c r="C35" s="1263" t="s">
        <v>519</v>
      </c>
      <c r="D35" s="1263"/>
      <c r="E35" s="1263"/>
      <c r="F35" s="1263"/>
      <c r="G35" s="1263"/>
      <c r="H35" s="1263" t="s">
        <v>520</v>
      </c>
      <c r="I35" s="1263"/>
      <c r="J35" s="1263"/>
      <c r="K35" s="9"/>
      <c r="L35" s="314"/>
      <c r="M35" s="642"/>
      <c r="N35" s="642"/>
    </row>
    <row r="36" spans="1:14" ht="33" customHeight="1" x14ac:dyDescent="0.2">
      <c r="A36" s="1285"/>
      <c r="B36" s="1275"/>
      <c r="C36" s="1331" t="str">
        <f>'1. General information'!$C$3&amp;" commits to maintain zero absolute "&amp;F29&amp;" GHG emissions from "&amp;C29&amp;" through "&amp;E29&amp;"."</f>
        <v xml:space="preserve"> commits to maintain zero absolute  GHG emissions from  through .</v>
      </c>
      <c r="D36" s="1332"/>
      <c r="E36" s="1332"/>
      <c r="F36" s="1332"/>
      <c r="G36" s="1332"/>
      <c r="H36" s="1279" t="s">
        <v>411</v>
      </c>
      <c r="I36" s="1280"/>
      <c r="J36" s="1281"/>
      <c r="K36" s="178"/>
      <c r="L36" s="314"/>
      <c r="M36" s="642"/>
      <c r="N36" s="642"/>
    </row>
    <row r="37" spans="1:14" ht="33" customHeight="1" x14ac:dyDescent="0.2">
      <c r="A37" s="1285"/>
      <c r="B37" s="1275"/>
      <c r="C37" s="1277" t="str">
        <f>'1. General information'!$C$3&amp;" commits to maintain zero absolute "&amp;F30&amp;" GHG emissions from "&amp;C30&amp;" through "&amp;E30&amp;"."</f>
        <v xml:space="preserve"> commits to maintain zero absolute  GHG emissions from  through .</v>
      </c>
      <c r="D37" s="1278"/>
      <c r="E37" s="1278"/>
      <c r="F37" s="1278"/>
      <c r="G37" s="1278"/>
      <c r="H37" s="1279" t="s">
        <v>411</v>
      </c>
      <c r="I37" s="1280"/>
      <c r="J37" s="1281"/>
      <c r="K37" s="178"/>
      <c r="L37" s="314"/>
      <c r="M37" s="642"/>
      <c r="N37" s="642"/>
    </row>
    <row r="38" spans="1:14" ht="14.25" customHeight="1" x14ac:dyDescent="0.2">
      <c r="A38" s="184"/>
      <c r="B38" s="4"/>
      <c r="C38" s="4"/>
      <c r="D38" s="184"/>
      <c r="E38" s="184"/>
      <c r="F38" s="184"/>
      <c r="G38" s="184"/>
      <c r="H38" s="184"/>
      <c r="I38" s="184"/>
      <c r="J38" s="184"/>
      <c r="K38" s="9"/>
      <c r="L38" s="314"/>
      <c r="M38" s="642"/>
      <c r="N38" s="642"/>
    </row>
    <row r="39" spans="1:14" ht="16" thickBot="1" x14ac:dyDescent="0.25">
      <c r="A39" s="1335" t="s">
        <v>983</v>
      </c>
      <c r="B39" s="1336"/>
      <c r="C39" s="1336"/>
      <c r="D39" s="1336"/>
      <c r="E39" s="1336"/>
      <c r="F39" s="1336"/>
      <c r="G39" s="1336"/>
      <c r="H39" s="1337"/>
      <c r="I39" s="185"/>
      <c r="J39" s="9"/>
      <c r="K39" s="9"/>
      <c r="L39" s="314"/>
      <c r="M39" s="642"/>
      <c r="N39" s="642"/>
    </row>
    <row r="40" spans="1:14" ht="18" customHeight="1" x14ac:dyDescent="0.2">
      <c r="A40" s="1338" t="s">
        <v>404</v>
      </c>
      <c r="B40" s="1338"/>
      <c r="C40" s="1338"/>
      <c r="D40" s="1338"/>
      <c r="E40" s="1338"/>
      <c r="F40" s="1338"/>
      <c r="G40" s="1338"/>
      <c r="H40" s="1338"/>
      <c r="I40" s="1339"/>
      <c r="J40" s="1340" t="s">
        <v>22</v>
      </c>
      <c r="K40" s="974"/>
      <c r="L40" s="1341"/>
      <c r="M40" s="642"/>
      <c r="N40" s="642"/>
    </row>
    <row r="41" spans="1:14" ht="79" customHeight="1" x14ac:dyDescent="0.2">
      <c r="A41" s="1342" t="s">
        <v>290</v>
      </c>
      <c r="B41" s="904"/>
      <c r="C41" s="769" t="s">
        <v>405</v>
      </c>
      <c r="D41" s="769" t="s">
        <v>381</v>
      </c>
      <c r="E41" s="769" t="s">
        <v>406</v>
      </c>
      <c r="F41" s="769" t="s">
        <v>412</v>
      </c>
      <c r="G41" s="769" t="s">
        <v>539</v>
      </c>
      <c r="H41" s="769" t="s">
        <v>540</v>
      </c>
      <c r="I41" s="770" t="s">
        <v>413</v>
      </c>
      <c r="J41" s="1343" t="s">
        <v>414</v>
      </c>
      <c r="K41" s="1344"/>
      <c r="L41" s="1333"/>
      <c r="M41" s="642"/>
      <c r="N41" s="642"/>
    </row>
    <row r="42" spans="1:14" ht="31.5" customHeight="1" x14ac:dyDescent="0.2">
      <c r="A42" s="1353"/>
      <c r="B42" s="1275"/>
      <c r="C42" s="771"/>
      <c r="D42" s="771"/>
      <c r="E42" s="771"/>
      <c r="F42" s="771"/>
      <c r="G42" s="771"/>
      <c r="H42" s="771"/>
      <c r="I42" s="771"/>
      <c r="J42" s="856"/>
      <c r="K42" s="858"/>
      <c r="L42" s="856"/>
      <c r="M42" s="642"/>
      <c r="N42" s="642"/>
    </row>
    <row r="43" spans="1:14" ht="26" customHeight="1" x14ac:dyDescent="0.2">
      <c r="A43" s="1347"/>
      <c r="B43" s="1348"/>
      <c r="C43" s="1348"/>
      <c r="D43" s="1348"/>
      <c r="E43" s="1348"/>
      <c r="F43" s="1348"/>
      <c r="G43" s="1348"/>
      <c r="H43" s="1348"/>
      <c r="I43" s="1349"/>
      <c r="J43" s="907"/>
      <c r="K43" s="858"/>
      <c r="L43" s="856"/>
      <c r="M43" s="642"/>
      <c r="N43" s="642"/>
    </row>
    <row r="44" spans="1:14" ht="94.5" customHeight="1" x14ac:dyDescent="0.2">
      <c r="A44" s="1350" t="s">
        <v>812</v>
      </c>
      <c r="B44" s="1351"/>
      <c r="C44" s="1351"/>
      <c r="D44" s="1351"/>
      <c r="E44" s="1351"/>
      <c r="F44" s="1351"/>
      <c r="G44" s="1351"/>
      <c r="H44" s="1351"/>
      <c r="I44" s="1352"/>
      <c r="J44" s="1345"/>
      <c r="K44" s="868"/>
      <c r="L44" s="1346"/>
      <c r="M44" s="642"/>
      <c r="N44" s="642"/>
    </row>
    <row r="45" spans="1:14" ht="14.25" customHeight="1" x14ac:dyDescent="0.2">
      <c r="A45" s="220"/>
      <c r="B45" s="221"/>
      <c r="C45" s="222"/>
      <c r="D45" s="219"/>
      <c r="E45" s="219"/>
      <c r="F45" s="219"/>
      <c r="G45" s="219"/>
      <c r="H45" s="219"/>
      <c r="I45" s="219"/>
      <c r="J45" s="9"/>
      <c r="K45" s="9"/>
      <c r="L45" s="314"/>
      <c r="M45" s="642"/>
      <c r="N45" s="642"/>
    </row>
    <row r="46" spans="1:14" ht="21" customHeight="1" thickBot="1" x14ac:dyDescent="0.25">
      <c r="A46" s="1361" t="s">
        <v>984</v>
      </c>
      <c r="B46" s="1362"/>
      <c r="C46" s="1362"/>
      <c r="D46" s="1362"/>
      <c r="E46" s="1362"/>
      <c r="F46" s="1362"/>
      <c r="G46" s="1362"/>
      <c r="H46" s="1362"/>
      <c r="I46" s="1362"/>
      <c r="J46" s="1362"/>
      <c r="K46" s="1362"/>
      <c r="L46" s="1363"/>
      <c r="M46" s="642"/>
      <c r="N46" s="642"/>
    </row>
    <row r="47" spans="1:14" ht="90.5" customHeight="1" thickBot="1" x14ac:dyDescent="0.25">
      <c r="A47" s="1364" t="s">
        <v>505</v>
      </c>
      <c r="B47" s="918"/>
      <c r="C47" s="918"/>
      <c r="D47" s="918"/>
      <c r="E47" s="918"/>
      <c r="F47" s="918"/>
      <c r="G47" s="918"/>
      <c r="H47" s="918"/>
      <c r="I47" s="918"/>
      <c r="J47" s="918"/>
      <c r="K47" s="918"/>
      <c r="L47" s="1300"/>
      <c r="M47" s="642"/>
      <c r="N47" s="642"/>
    </row>
    <row r="48" spans="1:14" ht="22.5" customHeight="1" thickBot="1" x14ac:dyDescent="0.25">
      <c r="A48" s="1365" t="s">
        <v>404</v>
      </c>
      <c r="B48" s="1366"/>
      <c r="C48" s="1366"/>
      <c r="D48" s="1366"/>
      <c r="E48" s="1366"/>
      <c r="F48" s="1366"/>
      <c r="G48" s="1366"/>
      <c r="H48" s="1366"/>
      <c r="I48" s="1366"/>
      <c r="J48" s="1367"/>
      <c r="K48" s="772"/>
      <c r="L48" s="772"/>
      <c r="M48" s="1289" t="s">
        <v>22</v>
      </c>
      <c r="N48" s="1290"/>
    </row>
    <row r="49" spans="1:14" ht="24" customHeight="1" x14ac:dyDescent="0.2">
      <c r="A49" s="1334" t="s">
        <v>290</v>
      </c>
      <c r="B49" s="904"/>
      <c r="C49" s="764" t="s">
        <v>405</v>
      </c>
      <c r="D49" s="764" t="s">
        <v>381</v>
      </c>
      <c r="E49" s="764" t="s">
        <v>406</v>
      </c>
      <c r="F49" s="764" t="s">
        <v>412</v>
      </c>
      <c r="G49" s="764" t="s">
        <v>415</v>
      </c>
      <c r="H49" s="764" t="s">
        <v>408</v>
      </c>
      <c r="I49" s="764" t="s">
        <v>409</v>
      </c>
      <c r="J49" s="763" t="s">
        <v>416</v>
      </c>
      <c r="K49" s="755" t="s">
        <v>785</v>
      </c>
      <c r="L49" s="728" t="s">
        <v>784</v>
      </c>
      <c r="M49" s="1288" t="s">
        <v>787</v>
      </c>
      <c r="N49" s="1288"/>
    </row>
    <row r="50" spans="1:14" ht="17.25" customHeight="1" x14ac:dyDescent="0.2">
      <c r="A50" s="1285"/>
      <c r="B50" s="1275"/>
      <c r="C50" s="670"/>
      <c r="D50" s="670"/>
      <c r="E50" s="670"/>
      <c r="F50" s="670"/>
      <c r="G50" s="670"/>
      <c r="H50" s="670"/>
      <c r="I50" s="670"/>
      <c r="J50" s="670"/>
      <c r="K50" s="761"/>
      <c r="L50" s="761"/>
      <c r="M50" s="1288"/>
      <c r="N50" s="1288"/>
    </row>
    <row r="51" spans="1:14" ht="17.25" customHeight="1" x14ac:dyDescent="0.2">
      <c r="A51" s="1285"/>
      <c r="B51" s="1275"/>
      <c r="C51" s="670"/>
      <c r="D51" s="670"/>
      <c r="E51" s="670"/>
      <c r="F51" s="670"/>
      <c r="G51" s="670"/>
      <c r="H51" s="670"/>
      <c r="I51" s="670"/>
      <c r="J51" s="670"/>
      <c r="K51" s="761"/>
      <c r="L51" s="761"/>
      <c r="M51" s="1288"/>
      <c r="N51" s="1288"/>
    </row>
    <row r="52" spans="1:14" ht="17.25" customHeight="1" x14ac:dyDescent="0.2">
      <c r="A52" s="1285"/>
      <c r="B52" s="1275"/>
      <c r="C52" s="670"/>
      <c r="D52" s="670"/>
      <c r="E52" s="670"/>
      <c r="F52" s="670"/>
      <c r="G52" s="670"/>
      <c r="H52" s="670"/>
      <c r="I52" s="670"/>
      <c r="J52" s="670"/>
      <c r="K52" s="761"/>
      <c r="L52" s="761"/>
      <c r="M52" s="1288"/>
      <c r="N52" s="1288"/>
    </row>
    <row r="53" spans="1:14" ht="17.25" customHeight="1" x14ac:dyDescent="0.2">
      <c r="A53" s="1285"/>
      <c r="B53" s="1275"/>
      <c r="C53" s="670"/>
      <c r="D53" s="670"/>
      <c r="E53" s="670"/>
      <c r="F53" s="670"/>
      <c r="G53" s="670"/>
      <c r="H53" s="670"/>
      <c r="I53" s="670"/>
      <c r="J53" s="670"/>
      <c r="K53" s="761"/>
      <c r="L53" s="761"/>
      <c r="M53" s="1288"/>
      <c r="N53" s="1288"/>
    </row>
    <row r="54" spans="1:14" ht="31" customHeight="1" x14ac:dyDescent="0.2">
      <c r="A54" s="1354" t="s">
        <v>417</v>
      </c>
      <c r="B54" s="1355"/>
      <c r="C54" s="1355"/>
      <c r="D54" s="1355"/>
      <c r="E54" s="1355"/>
      <c r="F54" s="1355"/>
      <c r="G54" s="1355"/>
      <c r="H54" s="1355"/>
      <c r="I54" s="1355"/>
      <c r="J54" s="1356"/>
      <c r="K54" s="773"/>
      <c r="L54" s="774"/>
      <c r="M54" s="1288"/>
      <c r="N54" s="1288"/>
    </row>
    <row r="55" spans="1:14" ht="17.25" customHeight="1" x14ac:dyDescent="0.2">
      <c r="A55" s="1357" t="s">
        <v>290</v>
      </c>
      <c r="B55" s="1358"/>
      <c r="C55" s="775" t="s">
        <v>418</v>
      </c>
      <c r="D55" s="775" t="s">
        <v>419</v>
      </c>
      <c r="E55" s="775" t="s">
        <v>420</v>
      </c>
      <c r="F55" s="775" t="s">
        <v>421</v>
      </c>
      <c r="G55" s="1357" t="s">
        <v>422</v>
      </c>
      <c r="H55" s="1368"/>
      <c r="I55" s="1368"/>
      <c r="J55" s="1368"/>
      <c r="K55" s="1369"/>
      <c r="L55" s="776"/>
      <c r="M55" s="1288"/>
      <c r="N55" s="1288"/>
    </row>
    <row r="56" spans="1:14" ht="17.25" customHeight="1" x14ac:dyDescent="0.2">
      <c r="A56" s="1285"/>
      <c r="B56" s="1275"/>
      <c r="C56" s="670"/>
      <c r="D56" s="670"/>
      <c r="E56" s="670"/>
      <c r="F56" s="670"/>
      <c r="G56" s="1285"/>
      <c r="H56" s="1118"/>
      <c r="I56" s="1118"/>
      <c r="J56" s="1118"/>
      <c r="K56" s="1118"/>
      <c r="L56" s="776"/>
      <c r="M56" s="1288"/>
      <c r="N56" s="1288"/>
    </row>
    <row r="57" spans="1:14" ht="17.25" customHeight="1" x14ac:dyDescent="0.2">
      <c r="A57" s="1272"/>
      <c r="B57" s="1273"/>
      <c r="C57" s="670"/>
      <c r="D57" s="670"/>
      <c r="E57" s="670"/>
      <c r="F57" s="670"/>
      <c r="G57" s="1285"/>
      <c r="H57" s="1118"/>
      <c r="I57" s="1118"/>
      <c r="J57" s="1118"/>
      <c r="K57" s="1118"/>
      <c r="L57" s="776"/>
      <c r="M57" s="1288"/>
      <c r="N57" s="1288"/>
    </row>
    <row r="58" spans="1:14" ht="17.25" customHeight="1" x14ac:dyDescent="0.2">
      <c r="A58" s="1272"/>
      <c r="B58" s="1273"/>
      <c r="C58" s="670"/>
      <c r="D58" s="670"/>
      <c r="E58" s="670"/>
      <c r="F58" s="670"/>
      <c r="G58" s="1285"/>
      <c r="H58" s="1118"/>
      <c r="I58" s="1118"/>
      <c r="J58" s="1118"/>
      <c r="K58" s="1118"/>
      <c r="L58" s="776"/>
      <c r="M58" s="1288"/>
      <c r="N58" s="1288"/>
    </row>
    <row r="59" spans="1:14" ht="17.25" customHeight="1" thickBot="1" x14ac:dyDescent="0.25">
      <c r="A59" s="1272"/>
      <c r="B59" s="1273"/>
      <c r="C59" s="670"/>
      <c r="D59" s="670"/>
      <c r="E59" s="670"/>
      <c r="F59" s="670"/>
      <c r="G59" s="1285"/>
      <c r="H59" s="1118"/>
      <c r="I59" s="1118"/>
      <c r="J59" s="1118"/>
      <c r="K59" s="1118"/>
      <c r="L59" s="776"/>
      <c r="M59" s="1288"/>
      <c r="N59" s="1288"/>
    </row>
    <row r="60" spans="1:14" ht="20" customHeight="1" thickBot="1" x14ac:dyDescent="0.25">
      <c r="A60" s="1267" t="s">
        <v>410</v>
      </c>
      <c r="B60" s="1268"/>
      <c r="C60" s="1268"/>
      <c r="D60" s="1268"/>
      <c r="E60" s="1268"/>
      <c r="F60" s="1268"/>
      <c r="G60" s="1268"/>
      <c r="H60" s="1268"/>
      <c r="I60" s="1268"/>
      <c r="J60" s="1269"/>
      <c r="K60" s="183"/>
      <c r="L60" s="230"/>
      <c r="M60" s="642"/>
      <c r="N60" s="642"/>
    </row>
    <row r="61" spans="1:14" ht="15" customHeight="1" x14ac:dyDescent="0.2">
      <c r="A61" s="1263" t="s">
        <v>290</v>
      </c>
      <c r="B61" s="1263"/>
      <c r="C61" s="1270" t="s">
        <v>520</v>
      </c>
      <c r="D61" s="1263"/>
      <c r="E61" s="1263"/>
      <c r="F61" s="1263"/>
      <c r="G61" s="1271"/>
      <c r="H61" s="1263"/>
      <c r="I61" s="1263"/>
      <c r="J61" s="1263"/>
      <c r="K61" s="9"/>
      <c r="L61" s="314"/>
      <c r="M61" s="642"/>
      <c r="N61" s="642"/>
    </row>
    <row r="62" spans="1:14" ht="24.75" customHeight="1" x14ac:dyDescent="0.2">
      <c r="A62" s="1272"/>
      <c r="B62" s="1273"/>
      <c r="C62" s="1370" t="s">
        <v>423</v>
      </c>
      <c r="D62" s="1371"/>
      <c r="E62" s="1371"/>
      <c r="F62" s="1371"/>
      <c r="G62" s="1371"/>
      <c r="H62" s="1371"/>
      <c r="I62" s="1371"/>
      <c r="J62" s="1372"/>
      <c r="K62" s="12"/>
      <c r="L62" s="314"/>
      <c r="M62" s="642"/>
      <c r="N62" s="642"/>
    </row>
    <row r="63" spans="1:14" ht="24.75" customHeight="1" x14ac:dyDescent="0.2">
      <c r="A63" s="1272"/>
      <c r="B63" s="1273"/>
      <c r="C63" s="1274" t="s">
        <v>423</v>
      </c>
      <c r="D63" s="1118"/>
      <c r="E63" s="1118"/>
      <c r="F63" s="1118"/>
      <c r="G63" s="1118"/>
      <c r="H63" s="1118"/>
      <c r="I63" s="1118"/>
      <c r="J63" s="1275"/>
      <c r="K63" s="12"/>
      <c r="L63" s="314"/>
      <c r="M63" s="642"/>
      <c r="N63" s="642"/>
    </row>
    <row r="64" spans="1:14" ht="24.75" customHeight="1" x14ac:dyDescent="0.2">
      <c r="A64" s="1272"/>
      <c r="B64" s="1273"/>
      <c r="C64" s="1274" t="s">
        <v>423</v>
      </c>
      <c r="D64" s="1118"/>
      <c r="E64" s="1118"/>
      <c r="F64" s="1118"/>
      <c r="G64" s="1118"/>
      <c r="H64" s="1118"/>
      <c r="I64" s="1118"/>
      <c r="J64" s="1275"/>
      <c r="K64" s="12"/>
      <c r="L64" s="314"/>
      <c r="M64" s="642"/>
      <c r="N64" s="642"/>
    </row>
    <row r="65" spans="1:14" ht="24.75" customHeight="1" x14ac:dyDescent="0.2">
      <c r="A65" s="1272"/>
      <c r="B65" s="1273"/>
      <c r="C65" s="1274" t="s">
        <v>423</v>
      </c>
      <c r="D65" s="1118"/>
      <c r="E65" s="1118"/>
      <c r="F65" s="1118"/>
      <c r="G65" s="1118"/>
      <c r="H65" s="1118"/>
      <c r="I65" s="1118"/>
      <c r="J65" s="1275"/>
      <c r="K65" s="12"/>
      <c r="L65" s="314"/>
      <c r="M65" s="642"/>
      <c r="N65" s="642"/>
    </row>
    <row r="66" spans="1:14" ht="24.75" customHeight="1" x14ac:dyDescent="0.2">
      <c r="A66" s="1272"/>
      <c r="B66" s="1273"/>
      <c r="C66" s="1274" t="s">
        <v>523</v>
      </c>
      <c r="D66" s="1118"/>
      <c r="E66" s="1118"/>
      <c r="F66" s="1118"/>
      <c r="G66" s="1118"/>
      <c r="H66" s="1118"/>
      <c r="I66" s="1118"/>
      <c r="J66" s="1275"/>
      <c r="K66" s="12"/>
      <c r="L66" s="314"/>
      <c r="M66" s="642"/>
      <c r="N66" s="642"/>
    </row>
    <row r="67" spans="1:14" ht="24.75" customHeight="1" x14ac:dyDescent="0.2">
      <c r="A67" s="1272"/>
      <c r="B67" s="1273"/>
      <c r="C67" s="1274" t="s">
        <v>522</v>
      </c>
      <c r="D67" s="1118"/>
      <c r="E67" s="1118"/>
      <c r="F67" s="1118"/>
      <c r="G67" s="1118"/>
      <c r="H67" s="1118"/>
      <c r="I67" s="1118"/>
      <c r="J67" s="1275"/>
      <c r="K67" s="12"/>
      <c r="L67" s="314"/>
      <c r="M67" s="642"/>
      <c r="N67" s="642"/>
    </row>
    <row r="68" spans="1:14" ht="24.75" customHeight="1" x14ac:dyDescent="0.2">
      <c r="A68" s="1272"/>
      <c r="B68" s="1273"/>
      <c r="C68" s="1274" t="s">
        <v>521</v>
      </c>
      <c r="D68" s="1118"/>
      <c r="E68" s="1118"/>
      <c r="F68" s="1118"/>
      <c r="G68" s="1118"/>
      <c r="H68" s="1118"/>
      <c r="I68" s="1118"/>
      <c r="J68" s="1275"/>
      <c r="K68" s="12"/>
      <c r="L68" s="314"/>
      <c r="M68" s="642"/>
      <c r="N68" s="642"/>
    </row>
    <row r="69" spans="1:14" ht="24.75" customHeight="1" x14ac:dyDescent="0.2">
      <c r="A69" s="1272"/>
      <c r="B69" s="1273"/>
      <c r="C69" s="1274" t="s">
        <v>524</v>
      </c>
      <c r="D69" s="1118"/>
      <c r="E69" s="1118"/>
      <c r="F69" s="1118"/>
      <c r="G69" s="1118"/>
      <c r="H69" s="1118"/>
      <c r="I69" s="1118"/>
      <c r="J69" s="1275"/>
      <c r="K69" s="12"/>
      <c r="L69" s="314"/>
      <c r="M69" s="642"/>
      <c r="N69" s="642"/>
    </row>
    <row r="70" spans="1:14" ht="14.25" customHeight="1" thickBot="1" x14ac:dyDescent="0.25">
      <c r="A70" s="1"/>
      <c r="B70" s="14"/>
      <c r="C70" s="4"/>
      <c r="D70" s="3"/>
      <c r="E70" s="3"/>
      <c r="F70" s="3"/>
      <c r="G70" s="3"/>
      <c r="H70" s="3"/>
      <c r="I70" s="40"/>
      <c r="J70" s="186"/>
      <c r="K70" s="12"/>
      <c r="L70" s="314"/>
      <c r="M70" s="642"/>
      <c r="N70" s="642"/>
    </row>
    <row r="71" spans="1:14" ht="27" customHeight="1" x14ac:dyDescent="0.2">
      <c r="A71" s="187" t="s">
        <v>19</v>
      </c>
      <c r="B71" s="1267" t="s">
        <v>377</v>
      </c>
      <c r="C71" s="1359"/>
      <c r="D71" s="1268" t="s">
        <v>105</v>
      </c>
      <c r="E71" s="1360"/>
      <c r="F71" s="1359"/>
      <c r="G71" s="1267" t="s">
        <v>22</v>
      </c>
      <c r="H71" s="1360"/>
      <c r="I71" s="1359"/>
      <c r="J71" s="188"/>
      <c r="K71" s="12"/>
      <c r="L71" s="314"/>
      <c r="M71" s="642"/>
      <c r="N71" s="642"/>
    </row>
    <row r="72" spans="1:14" ht="101.5" customHeight="1" x14ac:dyDescent="0.2">
      <c r="A72" s="777" t="s">
        <v>985</v>
      </c>
      <c r="B72" s="1416" t="s">
        <v>700</v>
      </c>
      <c r="C72" s="905"/>
      <c r="D72" s="1421"/>
      <c r="E72" s="1422"/>
      <c r="F72" s="1423"/>
      <c r="G72" s="1424" t="s">
        <v>501</v>
      </c>
      <c r="H72" s="912"/>
      <c r="I72" s="985"/>
      <c r="J72" s="188"/>
      <c r="K72" s="12"/>
      <c r="L72" s="314"/>
      <c r="M72" s="642"/>
      <c r="N72" s="642"/>
    </row>
    <row r="73" spans="1:14" ht="129" customHeight="1" x14ac:dyDescent="0.2">
      <c r="A73" s="777" t="s">
        <v>986</v>
      </c>
      <c r="B73" s="1416" t="s">
        <v>701</v>
      </c>
      <c r="C73" s="905"/>
      <c r="D73" s="1421"/>
      <c r="E73" s="1422"/>
      <c r="F73" s="1423"/>
      <c r="G73" s="1425" t="s">
        <v>424</v>
      </c>
      <c r="H73" s="912"/>
      <c r="I73" s="985"/>
      <c r="J73" s="188"/>
      <c r="K73" s="12"/>
      <c r="L73" s="314"/>
      <c r="M73" s="642"/>
      <c r="N73" s="642"/>
    </row>
    <row r="74" spans="1:14" ht="14.25" customHeight="1" x14ac:dyDescent="0.2">
      <c r="A74" s="189"/>
      <c r="B74" s="172"/>
      <c r="C74" s="172"/>
      <c r="D74" s="172"/>
      <c r="E74" s="172"/>
      <c r="F74" s="172"/>
      <c r="G74" s="172"/>
      <c r="H74" s="4"/>
      <c r="I74" s="4"/>
      <c r="J74" s="4"/>
      <c r="K74" s="9"/>
      <c r="L74" s="636"/>
      <c r="M74" s="642"/>
      <c r="N74" s="642"/>
    </row>
    <row r="75" spans="1:14" ht="14.25" customHeight="1" x14ac:dyDescent="0.2">
      <c r="A75" s="190"/>
      <c r="B75" s="1417"/>
      <c r="C75" s="1418"/>
      <c r="D75" s="1418"/>
      <c r="E75" s="1418"/>
      <c r="F75" s="1419"/>
      <c r="G75" s="177"/>
      <c r="H75" s="177"/>
      <c r="I75" s="177"/>
      <c r="J75" s="190"/>
      <c r="K75" s="191"/>
      <c r="L75" s="192"/>
      <c r="M75" s="642"/>
      <c r="N75" s="642"/>
    </row>
    <row r="76" spans="1:14" ht="29" customHeight="1" thickBot="1" x14ac:dyDescent="0.25">
      <c r="A76" s="1257" t="s">
        <v>987</v>
      </c>
      <c r="B76" s="1258"/>
      <c r="C76" s="1258"/>
      <c r="D76" s="1258"/>
      <c r="E76" s="1258"/>
      <c r="F76" s="1258"/>
      <c r="G76" s="1258"/>
      <c r="H76" s="1258"/>
      <c r="I76" s="1258"/>
      <c r="J76" s="1259"/>
      <c r="K76" s="193"/>
      <c r="L76" s="637"/>
      <c r="M76" s="642"/>
      <c r="N76" s="642"/>
    </row>
    <row r="77" spans="1:14" ht="99" customHeight="1" thickBot="1" x14ac:dyDescent="0.25">
      <c r="A77" s="1255" t="s">
        <v>425</v>
      </c>
      <c r="B77" s="1255"/>
      <c r="C77" s="1255"/>
      <c r="D77" s="1255"/>
      <c r="E77" s="1255"/>
      <c r="F77" s="1255"/>
      <c r="G77" s="1255"/>
      <c r="H77" s="1256"/>
      <c r="I77" s="646"/>
      <c r="J77" s="647"/>
      <c r="K77" s="194"/>
      <c r="L77" s="195"/>
      <c r="M77" s="642"/>
      <c r="N77" s="642"/>
    </row>
    <row r="78" spans="1:14" ht="27" customHeight="1" thickBot="1" x14ac:dyDescent="0.25">
      <c r="A78" s="1184" t="s">
        <v>404</v>
      </c>
      <c r="B78" s="1254"/>
      <c r="C78" s="1254"/>
      <c r="D78" s="1254"/>
      <c r="E78" s="1254"/>
      <c r="F78" s="1254"/>
      <c r="G78" s="1254"/>
      <c r="H78" s="1254"/>
      <c r="I78" s="635"/>
      <c r="J78" s="196"/>
      <c r="K78" s="183"/>
      <c r="L78" s="638"/>
      <c r="M78" s="642"/>
      <c r="N78" s="642"/>
    </row>
    <row r="79" spans="1:14" ht="14.25" customHeight="1" thickBot="1" x14ac:dyDescent="0.25">
      <c r="A79" s="1420" t="s">
        <v>290</v>
      </c>
      <c r="B79" s="904"/>
      <c r="C79" s="779" t="s">
        <v>405</v>
      </c>
      <c r="D79" s="779" t="s">
        <v>381</v>
      </c>
      <c r="E79" s="779" t="s">
        <v>406</v>
      </c>
      <c r="F79" s="779" t="s">
        <v>412</v>
      </c>
      <c r="G79" s="779" t="s">
        <v>415</v>
      </c>
      <c r="H79" s="778" t="s">
        <v>409</v>
      </c>
      <c r="I79" s="171"/>
      <c r="J79" s="196"/>
      <c r="K79" s="183"/>
      <c r="L79" s="638"/>
      <c r="M79" s="642"/>
      <c r="N79" s="642"/>
    </row>
    <row r="80" spans="1:14" ht="30" customHeight="1" thickBot="1" x14ac:dyDescent="0.25">
      <c r="A80" s="1375"/>
      <c r="B80" s="1275"/>
      <c r="C80" s="670"/>
      <c r="D80" s="670"/>
      <c r="E80" s="670"/>
      <c r="F80" s="670"/>
      <c r="G80" s="670"/>
      <c r="H80" s="758"/>
      <c r="I80" s="171"/>
      <c r="J80" s="196"/>
      <c r="K80" s="183"/>
      <c r="L80" s="638"/>
      <c r="M80" s="642"/>
      <c r="N80" s="642"/>
    </row>
    <row r="81" spans="1:14" ht="30" customHeight="1" thickBot="1" x14ac:dyDescent="0.25">
      <c r="A81" s="1272"/>
      <c r="B81" s="1273"/>
      <c r="C81" s="670"/>
      <c r="D81" s="670"/>
      <c r="E81" s="670"/>
      <c r="F81" s="670"/>
      <c r="G81" s="670"/>
      <c r="H81" s="758"/>
      <c r="I81" s="171"/>
      <c r="J81" s="196"/>
      <c r="K81" s="183"/>
      <c r="L81" s="638"/>
      <c r="M81" s="642"/>
      <c r="N81" s="642"/>
    </row>
    <row r="82" spans="1:14" ht="30" customHeight="1" thickBot="1" x14ac:dyDescent="0.25">
      <c r="A82" s="1272"/>
      <c r="B82" s="1273"/>
      <c r="C82" s="670"/>
      <c r="D82" s="670"/>
      <c r="E82" s="670"/>
      <c r="F82" s="670"/>
      <c r="G82" s="670"/>
      <c r="H82" s="758"/>
      <c r="I82" s="171"/>
      <c r="J82" s="196"/>
      <c r="K82" s="183"/>
      <c r="L82" s="638"/>
      <c r="M82" s="642"/>
      <c r="N82" s="642"/>
    </row>
    <row r="83" spans="1:14" ht="30" customHeight="1" thickBot="1" x14ac:dyDescent="0.25">
      <c r="A83" s="1272"/>
      <c r="B83" s="1273"/>
      <c r="C83" s="670"/>
      <c r="D83" s="670"/>
      <c r="E83" s="670"/>
      <c r="F83" s="670"/>
      <c r="G83" s="670"/>
      <c r="H83" s="758"/>
      <c r="I83" s="171"/>
      <c r="J83" s="196"/>
      <c r="K83" s="183"/>
      <c r="L83" s="362"/>
      <c r="M83" s="642"/>
      <c r="N83" s="642"/>
    </row>
    <row r="84" spans="1:14" ht="19" thickBot="1" x14ac:dyDescent="0.25">
      <c r="A84" s="197"/>
      <c r="B84" s="198"/>
      <c r="C84" s="198"/>
      <c r="D84" s="198"/>
      <c r="E84" s="199"/>
      <c r="F84" s="199"/>
      <c r="G84" s="199"/>
      <c r="H84" s="199"/>
      <c r="I84" s="199"/>
      <c r="J84" s="200"/>
      <c r="K84" s="200"/>
      <c r="L84" s="201"/>
      <c r="M84" s="642"/>
      <c r="N84" s="642"/>
    </row>
    <row r="85" spans="1:14" ht="24" customHeight="1" thickBot="1" x14ac:dyDescent="0.25">
      <c r="A85" s="1376" t="s">
        <v>426</v>
      </c>
      <c r="B85" s="912"/>
      <c r="C85" s="912"/>
      <c r="D85" s="1377"/>
      <c r="E85" s="3"/>
      <c r="F85" s="3"/>
      <c r="G85" s="3"/>
      <c r="H85" s="3"/>
      <c r="I85" s="40"/>
      <c r="J85" s="183"/>
      <c r="K85" s="183"/>
      <c r="L85" s="230"/>
      <c r="M85" s="642"/>
      <c r="N85" s="642"/>
    </row>
    <row r="86" spans="1:14" ht="14.25" customHeight="1" x14ac:dyDescent="0.2">
      <c r="A86" s="1373" t="s">
        <v>290</v>
      </c>
      <c r="B86" s="1374"/>
      <c r="C86" s="780" t="s">
        <v>427</v>
      </c>
      <c r="D86" s="780" t="s">
        <v>428</v>
      </c>
      <c r="E86" s="12"/>
      <c r="F86" s="9"/>
      <c r="G86" s="9"/>
      <c r="H86" s="9"/>
      <c r="I86" s="9"/>
      <c r="J86" s="3"/>
      <c r="K86" s="3"/>
      <c r="L86" s="314"/>
      <c r="M86" s="642"/>
      <c r="N86" s="642"/>
    </row>
    <row r="87" spans="1:14" ht="23" customHeight="1" x14ac:dyDescent="0.2">
      <c r="A87" s="1375"/>
      <c r="B87" s="1275"/>
      <c r="C87" s="670"/>
      <c r="D87" s="670"/>
      <c r="E87" s="12"/>
      <c r="F87" s="9"/>
      <c r="G87" s="9"/>
      <c r="H87" s="9"/>
      <c r="I87" s="9"/>
      <c r="J87" s="9"/>
      <c r="K87" s="9"/>
      <c r="L87" s="314"/>
      <c r="M87" s="642"/>
      <c r="N87" s="642"/>
    </row>
    <row r="88" spans="1:14" ht="23" customHeight="1" x14ac:dyDescent="0.2">
      <c r="A88" s="1272"/>
      <c r="B88" s="1273"/>
      <c r="C88" s="670"/>
      <c r="D88" s="670"/>
      <c r="E88" s="12"/>
      <c r="F88" s="9"/>
      <c r="G88" s="9"/>
      <c r="H88" s="9"/>
      <c r="I88" s="9"/>
      <c r="J88" s="9"/>
      <c r="K88" s="9"/>
      <c r="L88" s="314"/>
      <c r="M88" s="642"/>
      <c r="N88" s="642"/>
    </row>
    <row r="89" spans="1:14" ht="23" customHeight="1" x14ac:dyDescent="0.2">
      <c r="A89" s="1272"/>
      <c r="B89" s="1273"/>
      <c r="C89" s="670"/>
      <c r="D89" s="670"/>
      <c r="E89" s="12"/>
      <c r="F89" s="9"/>
      <c r="G89" s="9"/>
      <c r="H89" s="9"/>
      <c r="I89" s="9"/>
      <c r="J89" s="9"/>
      <c r="K89" s="9"/>
      <c r="L89" s="314"/>
      <c r="M89" s="642"/>
      <c r="N89" s="642"/>
    </row>
    <row r="90" spans="1:14" ht="23" customHeight="1" x14ac:dyDescent="0.2">
      <c r="A90" s="1272"/>
      <c r="B90" s="1273"/>
      <c r="C90" s="670"/>
      <c r="D90" s="670"/>
      <c r="E90" s="182"/>
      <c r="F90" s="14"/>
      <c r="G90" s="14"/>
      <c r="H90" s="14"/>
      <c r="I90" s="14"/>
      <c r="J90" s="14"/>
      <c r="K90" s="14"/>
      <c r="L90" s="329"/>
      <c r="M90" s="642"/>
      <c r="N90" s="642"/>
    </row>
    <row r="91" spans="1:14" ht="18" x14ac:dyDescent="0.2">
      <c r="A91" s="203"/>
      <c r="B91" s="204"/>
      <c r="C91" s="204"/>
      <c r="D91" s="204"/>
      <c r="E91" s="204"/>
      <c r="F91" s="204"/>
      <c r="G91" s="204"/>
      <c r="H91" s="204"/>
      <c r="I91" s="204"/>
      <c r="J91" s="204"/>
      <c r="K91" s="205"/>
      <c r="L91" s="639"/>
      <c r="M91" s="642"/>
      <c r="N91" s="642"/>
    </row>
    <row r="92" spans="1:14" ht="16" x14ac:dyDescent="0.2">
      <c r="A92" s="1426" t="s">
        <v>410</v>
      </c>
      <c r="B92" s="1427"/>
      <c r="C92" s="1427"/>
      <c r="D92" s="1427"/>
      <c r="E92" s="1427"/>
      <c r="F92" s="1427"/>
      <c r="G92" s="1427"/>
      <c r="H92" s="1427"/>
      <c r="I92" s="1427"/>
      <c r="J92" s="1428"/>
      <c r="K92" s="17"/>
      <c r="L92" s="206"/>
      <c r="M92" s="642"/>
      <c r="N92" s="642"/>
    </row>
    <row r="93" spans="1:14" ht="40.5" customHeight="1" x14ac:dyDescent="0.2">
      <c r="A93" s="1272"/>
      <c r="B93" s="1273"/>
      <c r="C93" s="1370" t="s">
        <v>429</v>
      </c>
      <c r="D93" s="1371"/>
      <c r="E93" s="1371"/>
      <c r="F93" s="1371"/>
      <c r="G93" s="1371"/>
      <c r="H93" s="1371"/>
      <c r="I93" s="1371"/>
      <c r="J93" s="1372"/>
      <c r="K93" s="206"/>
      <c r="L93" s="206"/>
      <c r="M93" s="642"/>
      <c r="N93" s="642"/>
    </row>
    <row r="94" spans="1:14" ht="40.5" customHeight="1" x14ac:dyDescent="0.2">
      <c r="A94" s="1272"/>
      <c r="B94" s="1273"/>
      <c r="C94" s="1380" t="s">
        <v>429</v>
      </c>
      <c r="D94" s="1381"/>
      <c r="E94" s="1381"/>
      <c r="F94" s="1381"/>
      <c r="G94" s="1381"/>
      <c r="H94" s="1381"/>
      <c r="I94" s="1381"/>
      <c r="J94" s="1273"/>
      <c r="K94" s="206"/>
      <c r="L94" s="206"/>
      <c r="M94" s="642"/>
      <c r="N94" s="642"/>
    </row>
    <row r="95" spans="1:14" ht="40.5" customHeight="1" x14ac:dyDescent="0.2">
      <c r="A95" s="1272"/>
      <c r="B95" s="1273"/>
      <c r="C95" s="1380" t="s">
        <v>429</v>
      </c>
      <c r="D95" s="1381"/>
      <c r="E95" s="1381"/>
      <c r="F95" s="1381"/>
      <c r="G95" s="1381"/>
      <c r="H95" s="1381"/>
      <c r="I95" s="1381"/>
      <c r="J95" s="1273"/>
      <c r="K95" s="206"/>
      <c r="L95" s="206"/>
      <c r="M95" s="642"/>
      <c r="N95" s="642"/>
    </row>
    <row r="96" spans="1:14" ht="40.5" customHeight="1" x14ac:dyDescent="0.2">
      <c r="A96" s="1272"/>
      <c r="B96" s="1273"/>
      <c r="C96" s="1380" t="s">
        <v>429</v>
      </c>
      <c r="D96" s="1381"/>
      <c r="E96" s="1381"/>
      <c r="F96" s="1381"/>
      <c r="G96" s="1381"/>
      <c r="H96" s="1381"/>
      <c r="I96" s="1381"/>
      <c r="J96" s="1273"/>
      <c r="K96" s="207"/>
      <c r="L96" s="208"/>
      <c r="M96" s="642"/>
      <c r="N96" s="642"/>
    </row>
    <row r="97" spans="1:14" ht="18" x14ac:dyDescent="0.2">
      <c r="A97" s="203"/>
      <c r="B97" s="204"/>
      <c r="C97" s="204"/>
      <c r="D97" s="204"/>
      <c r="E97" s="204"/>
      <c r="F97" s="204"/>
      <c r="G97" s="204"/>
      <c r="H97" s="204"/>
      <c r="I97" s="204"/>
      <c r="J97" s="204"/>
      <c r="K97" s="205"/>
      <c r="L97" s="639"/>
      <c r="M97" s="642"/>
      <c r="N97" s="642"/>
    </row>
    <row r="98" spans="1:14" ht="27" customHeight="1" x14ac:dyDescent="0.2">
      <c r="A98" s="202" t="s">
        <v>19</v>
      </c>
      <c r="B98" s="1382" t="s">
        <v>377</v>
      </c>
      <c r="C98" s="1073"/>
      <c r="D98" s="1376" t="s">
        <v>105</v>
      </c>
      <c r="E98" s="912"/>
      <c r="F98" s="1377"/>
      <c r="G98" s="209"/>
      <c r="H98" s="1382" t="s">
        <v>22</v>
      </c>
      <c r="I98" s="858"/>
      <c r="J98" s="1073"/>
      <c r="K98" s="3"/>
      <c r="L98" s="640"/>
      <c r="M98" s="642"/>
      <c r="N98" s="642"/>
    </row>
    <row r="99" spans="1:14" ht="40.5" customHeight="1" x14ac:dyDescent="0.2">
      <c r="A99" s="781" t="s">
        <v>988</v>
      </c>
      <c r="B99" s="1390" t="s">
        <v>1080</v>
      </c>
      <c r="C99" s="925"/>
      <c r="D99" s="1404"/>
      <c r="E99" s="1405"/>
      <c r="F99" s="1405"/>
      <c r="G99" s="1017"/>
      <c r="H99" s="1383" t="s">
        <v>430</v>
      </c>
      <c r="I99" s="1384"/>
      <c r="J99" s="1385"/>
      <c r="K99" s="12"/>
      <c r="L99" s="314"/>
      <c r="M99" s="642"/>
      <c r="N99" s="642"/>
    </row>
    <row r="100" spans="1:14" ht="37" customHeight="1" x14ac:dyDescent="0.2">
      <c r="A100" s="782" t="s">
        <v>989</v>
      </c>
      <c r="B100" s="1391" t="s">
        <v>702</v>
      </c>
      <c r="C100" s="999"/>
      <c r="D100" s="1404"/>
      <c r="E100" s="1405"/>
      <c r="F100" s="1405"/>
      <c r="G100" s="1017"/>
      <c r="H100" s="908"/>
      <c r="I100" s="1386"/>
      <c r="J100" s="1387"/>
      <c r="K100" s="12"/>
      <c r="L100" s="314"/>
      <c r="M100" s="642"/>
      <c r="N100" s="642"/>
    </row>
    <row r="101" spans="1:14" ht="14.25" customHeight="1" x14ac:dyDescent="0.2">
      <c r="A101" s="210"/>
      <c r="B101" s="211"/>
      <c r="C101" s="211"/>
      <c r="D101" s="211"/>
      <c r="E101" s="211"/>
      <c r="F101" s="211"/>
      <c r="G101" s="211"/>
      <c r="H101" s="211"/>
      <c r="I101" s="211"/>
      <c r="J101" s="211"/>
      <c r="K101" s="5"/>
      <c r="L101" s="641"/>
      <c r="M101" s="177"/>
      <c r="N101" s="177"/>
    </row>
    <row r="102" spans="1:14" ht="30" customHeight="1" thickBot="1" x14ac:dyDescent="0.25">
      <c r="A102" s="1406" t="s">
        <v>431</v>
      </c>
      <c r="B102" s="1407"/>
      <c r="C102" s="1407"/>
      <c r="D102" s="1407"/>
      <c r="E102" s="1407"/>
      <c r="F102" s="1407"/>
      <c r="G102" s="1407"/>
      <c r="H102" s="1407"/>
      <c r="I102" s="1407"/>
      <c r="J102" s="1408"/>
      <c r="K102" s="212"/>
      <c r="L102" s="212"/>
      <c r="M102" s="3"/>
      <c r="N102" s="3"/>
    </row>
    <row r="103" spans="1:14" ht="132.75" customHeight="1" thickBot="1" x14ac:dyDescent="0.25">
      <c r="A103" s="1392" t="s">
        <v>432</v>
      </c>
      <c r="B103" s="1393"/>
      <c r="C103" s="783" t="s">
        <v>514</v>
      </c>
      <c r="D103" s="783" t="s">
        <v>514</v>
      </c>
      <c r="E103" s="783" t="s">
        <v>514</v>
      </c>
      <c r="F103" s="783" t="s">
        <v>514</v>
      </c>
      <c r="G103" s="269" t="s">
        <v>515</v>
      </c>
      <c r="H103" s="269" t="s">
        <v>516</v>
      </c>
      <c r="I103" s="269" t="s">
        <v>517</v>
      </c>
      <c r="J103" s="1260" t="s">
        <v>509</v>
      </c>
      <c r="K103" s="1378"/>
      <c r="L103" s="1379"/>
      <c r="M103" s="9"/>
      <c r="N103" s="9"/>
    </row>
    <row r="104" spans="1:14" ht="25" customHeight="1" thickBot="1" x14ac:dyDescent="0.25">
      <c r="A104" s="1394" t="s">
        <v>290</v>
      </c>
      <c r="B104" s="1395"/>
      <c r="C104" s="784"/>
      <c r="D104" s="784"/>
      <c r="E104" s="784"/>
      <c r="F104" s="784"/>
      <c r="G104" s="223" t="s">
        <v>433</v>
      </c>
      <c r="H104" s="223" t="s">
        <v>518</v>
      </c>
      <c r="I104" s="224" t="s">
        <v>434</v>
      </c>
      <c r="J104" s="1261"/>
      <c r="K104" s="856"/>
      <c r="L104" s="978"/>
      <c r="M104" s="9"/>
      <c r="N104" s="9"/>
    </row>
    <row r="105" spans="1:14" ht="25" customHeight="1" x14ac:dyDescent="0.2">
      <c r="A105" s="1409" t="s">
        <v>159</v>
      </c>
      <c r="B105" s="1410"/>
      <c r="C105" s="785"/>
      <c r="D105" s="785"/>
      <c r="E105" s="785"/>
      <c r="F105" s="785"/>
      <c r="G105" s="228">
        <v>1</v>
      </c>
      <c r="H105" s="228"/>
      <c r="I105" s="213"/>
      <c r="J105" s="1261"/>
      <c r="K105" s="856"/>
      <c r="L105" s="978"/>
      <c r="M105" s="9"/>
      <c r="N105" s="9"/>
    </row>
    <row r="106" spans="1:14" ht="25" customHeight="1" thickBot="1" x14ac:dyDescent="0.25">
      <c r="A106" s="1411" t="s">
        <v>160</v>
      </c>
      <c r="B106" s="1412"/>
      <c r="C106" s="786"/>
      <c r="D106" s="786"/>
      <c r="E106" s="786"/>
      <c r="F106" s="786"/>
      <c r="G106" s="229"/>
      <c r="H106" s="229">
        <v>1</v>
      </c>
      <c r="I106" s="214"/>
      <c r="J106" s="1261"/>
      <c r="K106" s="856"/>
      <c r="L106" s="978"/>
      <c r="M106" s="9"/>
      <c r="N106" s="9"/>
    </row>
    <row r="107" spans="1:14" ht="25" customHeight="1" thickBot="1" x14ac:dyDescent="0.25">
      <c r="A107" s="1413" t="s">
        <v>435</v>
      </c>
      <c r="B107" s="1414"/>
      <c r="C107" s="787"/>
      <c r="D107" s="787"/>
      <c r="E107" s="787"/>
      <c r="F107" s="787"/>
      <c r="G107" s="226"/>
      <c r="H107" s="226"/>
      <c r="I107" s="227"/>
      <c r="J107" s="1261"/>
      <c r="K107" s="856"/>
      <c r="L107" s="978"/>
      <c r="M107" s="9"/>
      <c r="N107" s="9"/>
    </row>
    <row r="108" spans="1:14" ht="25" customHeight="1" x14ac:dyDescent="0.2">
      <c r="A108" s="1415" t="s">
        <v>211</v>
      </c>
      <c r="B108" s="1044"/>
      <c r="C108" s="785"/>
      <c r="D108" s="785"/>
      <c r="E108" s="785"/>
      <c r="F108" s="785"/>
      <c r="G108" s="215"/>
      <c r="H108" s="215"/>
      <c r="I108" s="225">
        <v>0.5</v>
      </c>
      <c r="J108" s="1261"/>
      <c r="K108" s="856"/>
      <c r="L108" s="978"/>
      <c r="M108" s="9"/>
      <c r="N108" s="9"/>
    </row>
    <row r="109" spans="1:14" ht="25" customHeight="1" x14ac:dyDescent="0.2">
      <c r="A109" s="1388" t="s">
        <v>212</v>
      </c>
      <c r="B109" s="1048"/>
      <c r="C109" s="788"/>
      <c r="D109" s="788"/>
      <c r="E109" s="788"/>
      <c r="F109" s="788"/>
      <c r="G109" s="216"/>
      <c r="H109" s="216"/>
      <c r="I109" s="217"/>
      <c r="J109" s="1261"/>
      <c r="K109" s="856"/>
      <c r="L109" s="978"/>
      <c r="M109" s="9"/>
      <c r="N109" s="9"/>
    </row>
    <row r="110" spans="1:14" ht="25" customHeight="1" x14ac:dyDescent="0.2">
      <c r="A110" s="1388" t="s">
        <v>436</v>
      </c>
      <c r="B110" s="1048"/>
      <c r="C110" s="788"/>
      <c r="D110" s="788"/>
      <c r="E110" s="788"/>
      <c r="F110" s="788"/>
      <c r="G110" s="216"/>
      <c r="H110" s="216"/>
      <c r="I110" s="217"/>
      <c r="J110" s="1261"/>
      <c r="K110" s="856"/>
      <c r="L110" s="978"/>
      <c r="M110" s="9"/>
      <c r="N110" s="9"/>
    </row>
    <row r="111" spans="1:14" ht="25" customHeight="1" x14ac:dyDescent="0.2">
      <c r="A111" s="1388" t="s">
        <v>214</v>
      </c>
      <c r="B111" s="1048"/>
      <c r="C111" s="788"/>
      <c r="D111" s="788"/>
      <c r="E111" s="788"/>
      <c r="F111" s="788"/>
      <c r="G111" s="216"/>
      <c r="H111" s="216"/>
      <c r="I111" s="217"/>
      <c r="J111" s="1261"/>
      <c r="K111" s="856"/>
      <c r="L111" s="978"/>
      <c r="M111" s="9"/>
      <c r="N111" s="9"/>
    </row>
    <row r="112" spans="1:14" ht="25" customHeight="1" x14ac:dyDescent="0.2">
      <c r="A112" s="1388" t="s">
        <v>215</v>
      </c>
      <c r="B112" s="1048"/>
      <c r="C112" s="788"/>
      <c r="D112" s="788"/>
      <c r="E112" s="788"/>
      <c r="F112" s="788"/>
      <c r="G112" s="216"/>
      <c r="H112" s="216"/>
      <c r="I112" s="217"/>
      <c r="J112" s="1261"/>
      <c r="K112" s="856"/>
      <c r="L112" s="978"/>
      <c r="M112" s="9"/>
      <c r="N112" s="9"/>
    </row>
    <row r="113" spans="1:14" ht="25" customHeight="1" x14ac:dyDescent="0.2">
      <c r="A113" s="1388" t="s">
        <v>216</v>
      </c>
      <c r="B113" s="1048"/>
      <c r="C113" s="788"/>
      <c r="D113" s="788"/>
      <c r="E113" s="788"/>
      <c r="F113" s="788"/>
      <c r="G113" s="216"/>
      <c r="H113" s="216"/>
      <c r="I113" s="217"/>
      <c r="J113" s="1261"/>
      <c r="K113" s="856"/>
      <c r="L113" s="978"/>
      <c r="M113" s="9"/>
      <c r="N113" s="9"/>
    </row>
    <row r="114" spans="1:14" ht="25" customHeight="1" x14ac:dyDescent="0.2">
      <c r="A114" s="1388" t="s">
        <v>217</v>
      </c>
      <c r="B114" s="1048"/>
      <c r="C114" s="788"/>
      <c r="D114" s="788"/>
      <c r="E114" s="788"/>
      <c r="F114" s="788"/>
      <c r="G114" s="216"/>
      <c r="H114" s="216"/>
      <c r="I114" s="217"/>
      <c r="J114" s="1261"/>
      <c r="K114" s="856"/>
      <c r="L114" s="978"/>
      <c r="M114" s="9"/>
      <c r="N114" s="9"/>
    </row>
    <row r="115" spans="1:14" ht="25" customHeight="1" x14ac:dyDescent="0.2">
      <c r="A115" s="1388" t="s">
        <v>218</v>
      </c>
      <c r="B115" s="1048"/>
      <c r="C115" s="788"/>
      <c r="D115" s="788"/>
      <c r="E115" s="788"/>
      <c r="F115" s="788"/>
      <c r="G115" s="216"/>
      <c r="H115" s="216"/>
      <c r="I115" s="217"/>
      <c r="J115" s="1261"/>
      <c r="K115" s="856"/>
      <c r="L115" s="978"/>
      <c r="M115" s="9"/>
      <c r="N115" s="9"/>
    </row>
    <row r="116" spans="1:14" ht="25" customHeight="1" x14ac:dyDescent="0.2">
      <c r="A116" s="1388" t="s">
        <v>219</v>
      </c>
      <c r="B116" s="1048"/>
      <c r="C116" s="788"/>
      <c r="D116" s="788"/>
      <c r="E116" s="788"/>
      <c r="F116" s="788"/>
      <c r="G116" s="216"/>
      <c r="H116" s="216"/>
      <c r="I116" s="217"/>
      <c r="J116" s="1261"/>
      <c r="K116" s="856"/>
      <c r="L116" s="978"/>
      <c r="M116" s="9"/>
      <c r="N116" s="9"/>
    </row>
    <row r="117" spans="1:14" ht="25" customHeight="1" x14ac:dyDescent="0.2">
      <c r="A117" s="1388" t="s">
        <v>220</v>
      </c>
      <c r="B117" s="1048"/>
      <c r="C117" s="788"/>
      <c r="D117" s="788"/>
      <c r="E117" s="788"/>
      <c r="F117" s="788"/>
      <c r="G117" s="216"/>
      <c r="H117" s="216"/>
      <c r="I117" s="217"/>
      <c r="J117" s="1261"/>
      <c r="K117" s="856"/>
      <c r="L117" s="978"/>
      <c r="M117" s="9"/>
      <c r="N117" s="9"/>
    </row>
    <row r="118" spans="1:14" ht="25" customHeight="1" x14ac:dyDescent="0.2">
      <c r="A118" s="1388" t="s">
        <v>221</v>
      </c>
      <c r="B118" s="1048"/>
      <c r="C118" s="788"/>
      <c r="D118" s="788"/>
      <c r="E118" s="788"/>
      <c r="F118" s="788"/>
      <c r="G118" s="216"/>
      <c r="H118" s="216"/>
      <c r="I118" s="217"/>
      <c r="J118" s="1261"/>
      <c r="K118" s="856"/>
      <c r="L118" s="978"/>
      <c r="M118" s="9"/>
      <c r="N118" s="9"/>
    </row>
    <row r="119" spans="1:14" ht="25" customHeight="1" x14ac:dyDescent="0.2">
      <c r="A119" s="1388" t="s">
        <v>222</v>
      </c>
      <c r="B119" s="1048"/>
      <c r="C119" s="788"/>
      <c r="D119" s="788"/>
      <c r="E119" s="788"/>
      <c r="F119" s="788"/>
      <c r="G119" s="216"/>
      <c r="H119" s="216"/>
      <c r="I119" s="217"/>
      <c r="J119" s="1261"/>
      <c r="K119" s="856"/>
      <c r="L119" s="978"/>
      <c r="M119" s="9"/>
      <c r="N119" s="9"/>
    </row>
    <row r="120" spans="1:14" ht="25" customHeight="1" x14ac:dyDescent="0.2">
      <c r="A120" s="1388" t="s">
        <v>223</v>
      </c>
      <c r="B120" s="1048"/>
      <c r="C120" s="788"/>
      <c r="D120" s="788"/>
      <c r="E120" s="788"/>
      <c r="F120" s="788"/>
      <c r="G120" s="216"/>
      <c r="H120" s="216"/>
      <c r="I120" s="217"/>
      <c r="J120" s="1261"/>
      <c r="K120" s="856"/>
      <c r="L120" s="978"/>
      <c r="M120" s="9"/>
      <c r="N120" s="9"/>
    </row>
    <row r="121" spans="1:14" ht="25" customHeight="1" x14ac:dyDescent="0.2">
      <c r="A121" s="1389" t="s">
        <v>224</v>
      </c>
      <c r="B121" s="1048"/>
      <c r="C121" s="788"/>
      <c r="D121" s="788"/>
      <c r="E121" s="788"/>
      <c r="F121" s="788"/>
      <c r="G121" s="216"/>
      <c r="H121" s="216"/>
      <c r="I121" s="216"/>
      <c r="J121" s="1262"/>
      <c r="K121" s="1346"/>
      <c r="L121" s="869"/>
      <c r="M121" s="9"/>
      <c r="N121" s="9"/>
    </row>
    <row r="122" spans="1:14" ht="14.25" customHeight="1" x14ac:dyDescent="0.2">
      <c r="A122" s="5"/>
      <c r="B122" s="218"/>
      <c r="C122" s="3"/>
      <c r="D122" s="3"/>
      <c r="E122" s="218"/>
      <c r="F122" s="3"/>
      <c r="G122" s="3"/>
      <c r="H122" s="3"/>
      <c r="I122" s="9"/>
      <c r="J122" s="9"/>
      <c r="K122" s="9"/>
      <c r="L122" s="9"/>
      <c r="M122" s="9"/>
      <c r="N122" s="9"/>
    </row>
  </sheetData>
  <sheetProtection algorithmName="SHA-512" hashValue="XC5OJn94i3YsBAth0cTsk6sI7G2GlphWaUNMay9hNPFJ1liBG6S2Q9jZMQQq+laKUMVV8+3W0kBageYjx94Jcg==" saltValue="lnXZMOxyt24FNO4bDcxxFQ==" spinCount="100000" sheet="1" objects="1" scenarios="1" formatCells="0" formatColumns="0" formatRows="0" insertRows="0" insertHyperlinks="0"/>
  <mergeCells count="170">
    <mergeCell ref="A115:B115"/>
    <mergeCell ref="A27:J27"/>
    <mergeCell ref="B2:I2"/>
    <mergeCell ref="B3:I3"/>
    <mergeCell ref="D99:G99"/>
    <mergeCell ref="D100:G100"/>
    <mergeCell ref="A102:J102"/>
    <mergeCell ref="A105:B105"/>
    <mergeCell ref="A106:B106"/>
    <mergeCell ref="A107:B107"/>
    <mergeCell ref="A108:B108"/>
    <mergeCell ref="B72:C72"/>
    <mergeCell ref="B73:C73"/>
    <mergeCell ref="B75:F75"/>
    <mergeCell ref="A79:B79"/>
    <mergeCell ref="A95:B95"/>
    <mergeCell ref="A96:B96"/>
    <mergeCell ref="B98:C98"/>
    <mergeCell ref="D72:F72"/>
    <mergeCell ref="G72:I72"/>
    <mergeCell ref="D73:F73"/>
    <mergeCell ref="C65:J65"/>
    <mergeCell ref="G73:I73"/>
    <mergeCell ref="A92:J92"/>
    <mergeCell ref="K103:L121"/>
    <mergeCell ref="C93:J93"/>
    <mergeCell ref="C94:J94"/>
    <mergeCell ref="C95:J95"/>
    <mergeCell ref="C96:J96"/>
    <mergeCell ref="D98:F98"/>
    <mergeCell ref="H98:J98"/>
    <mergeCell ref="H99:J100"/>
    <mergeCell ref="A116:B116"/>
    <mergeCell ref="A117:B117"/>
    <mergeCell ref="A118:B118"/>
    <mergeCell ref="A119:B119"/>
    <mergeCell ref="A120:B120"/>
    <mergeCell ref="A121:B121"/>
    <mergeCell ref="A109:B109"/>
    <mergeCell ref="A110:B110"/>
    <mergeCell ref="A111:B111"/>
    <mergeCell ref="A112:B112"/>
    <mergeCell ref="A113:B113"/>
    <mergeCell ref="A114:B114"/>
    <mergeCell ref="B99:C99"/>
    <mergeCell ref="B100:C100"/>
    <mergeCell ref="A103:B103"/>
    <mergeCell ref="A104:B104"/>
    <mergeCell ref="A86:B86"/>
    <mergeCell ref="A87:B87"/>
    <mergeCell ref="A88:B88"/>
    <mergeCell ref="A89:B89"/>
    <mergeCell ref="A80:B80"/>
    <mergeCell ref="A81:B81"/>
    <mergeCell ref="A82:B82"/>
    <mergeCell ref="A83:B83"/>
    <mergeCell ref="A85:D85"/>
    <mergeCell ref="A90:B90"/>
    <mergeCell ref="A94:B94"/>
    <mergeCell ref="B71:C71"/>
    <mergeCell ref="D71:F71"/>
    <mergeCell ref="G71:I71"/>
    <mergeCell ref="A58:B58"/>
    <mergeCell ref="G58:K58"/>
    <mergeCell ref="A46:L46"/>
    <mergeCell ref="A47:L47"/>
    <mergeCell ref="A48:J48"/>
    <mergeCell ref="G55:K55"/>
    <mergeCell ref="A59:B59"/>
    <mergeCell ref="G59:K59"/>
    <mergeCell ref="A52:B52"/>
    <mergeCell ref="A53:B53"/>
    <mergeCell ref="A67:B67"/>
    <mergeCell ref="C67:J67"/>
    <mergeCell ref="A93:B93"/>
    <mergeCell ref="A62:B62"/>
    <mergeCell ref="C62:J62"/>
    <mergeCell ref="A63:B63"/>
    <mergeCell ref="C63:J63"/>
    <mergeCell ref="A64:B64"/>
    <mergeCell ref="C64:J64"/>
    <mergeCell ref="A65:B65"/>
    <mergeCell ref="A42:B42"/>
    <mergeCell ref="A54:J54"/>
    <mergeCell ref="A55:B55"/>
    <mergeCell ref="A49:B49"/>
    <mergeCell ref="A56:B56"/>
    <mergeCell ref="G56:K56"/>
    <mergeCell ref="A57:B57"/>
    <mergeCell ref="G57:K57"/>
    <mergeCell ref="A39:H39"/>
    <mergeCell ref="A40:I40"/>
    <mergeCell ref="J40:L40"/>
    <mergeCell ref="A41:B41"/>
    <mergeCell ref="J41:L44"/>
    <mergeCell ref="A43:I43"/>
    <mergeCell ref="A44:I44"/>
    <mergeCell ref="A50:B50"/>
    <mergeCell ref="A51:B51"/>
    <mergeCell ref="A31:B31"/>
    <mergeCell ref="A32:B32"/>
    <mergeCell ref="A36:B36"/>
    <mergeCell ref="C36:G36"/>
    <mergeCell ref="H36:J36"/>
    <mergeCell ref="A37:B37"/>
    <mergeCell ref="C24:G24"/>
    <mergeCell ref="H24:J24"/>
    <mergeCell ref="A26:L26"/>
    <mergeCell ref="A28:B28"/>
    <mergeCell ref="A29:B29"/>
    <mergeCell ref="A1:L1"/>
    <mergeCell ref="A4:J4"/>
    <mergeCell ref="B5:C5"/>
    <mergeCell ref="D5:F5"/>
    <mergeCell ref="G5:I5"/>
    <mergeCell ref="D6:F6"/>
    <mergeCell ref="G6:I9"/>
    <mergeCell ref="A6:A9"/>
    <mergeCell ref="B6:C9"/>
    <mergeCell ref="D7:F7"/>
    <mergeCell ref="D8:F8"/>
    <mergeCell ref="D9:F9"/>
    <mergeCell ref="A10:L10"/>
    <mergeCell ref="A11:J11"/>
    <mergeCell ref="A12:B12"/>
    <mergeCell ref="A13:B13"/>
    <mergeCell ref="A14:B14"/>
    <mergeCell ref="A15:B15"/>
    <mergeCell ref="A16:B16"/>
    <mergeCell ref="M49:N59"/>
    <mergeCell ref="M48:N48"/>
    <mergeCell ref="A17:B17"/>
    <mergeCell ref="K12:L18"/>
    <mergeCell ref="K11:L11"/>
    <mergeCell ref="A18:B18"/>
    <mergeCell ref="A19:J19"/>
    <mergeCell ref="A21:B21"/>
    <mergeCell ref="C21:G21"/>
    <mergeCell ref="H21:J21"/>
    <mergeCell ref="A22:B22"/>
    <mergeCell ref="C22:G22"/>
    <mergeCell ref="H22:J22"/>
    <mergeCell ref="A23:B23"/>
    <mergeCell ref="C23:G23"/>
    <mergeCell ref="H23:J23"/>
    <mergeCell ref="A30:B30"/>
    <mergeCell ref="A78:H78"/>
    <mergeCell ref="A77:H77"/>
    <mergeCell ref="A76:J76"/>
    <mergeCell ref="J103:J121"/>
    <mergeCell ref="A20:B20"/>
    <mergeCell ref="C20:G20"/>
    <mergeCell ref="H20:J20"/>
    <mergeCell ref="A34:J34"/>
    <mergeCell ref="A35:B35"/>
    <mergeCell ref="C35:G35"/>
    <mergeCell ref="H35:J35"/>
    <mergeCell ref="A60:J60"/>
    <mergeCell ref="A61:B61"/>
    <mergeCell ref="C61:G61"/>
    <mergeCell ref="H61:J61"/>
    <mergeCell ref="A66:B66"/>
    <mergeCell ref="C66:J66"/>
    <mergeCell ref="A68:B68"/>
    <mergeCell ref="C68:J68"/>
    <mergeCell ref="A69:B69"/>
    <mergeCell ref="C69:J69"/>
    <mergeCell ref="A24:B24"/>
    <mergeCell ref="C37:G37"/>
    <mergeCell ref="H37:J37"/>
  </mergeCells>
  <dataValidations count="15">
    <dataValidation type="list" allowBlank="1" showErrorMessage="1" sqref="A50:A53 A56:A59 A62:A69" xr:uid="{00000000-0002-0000-0800-000000000000}">
      <formula1>"INT1,INT2,INT3"</formula1>
    </dataValidation>
    <dataValidation type="list" allowBlank="1" showErrorMessage="1" sqref="F50:F53" xr:uid="{00000000-0002-0000-0800-000001000000}">
      <formula1>"Physical intensity,GEVA,SDA"</formula1>
    </dataValidation>
    <dataValidation type="list" allowBlank="1" showErrorMessage="1" sqref="G13:G18" xr:uid="{00000000-0002-0000-0800-000002000000}">
      <formula1>"scope 1,scope 2,scope 3,scope 1 and 2,scope 1 and 3,scope 2 and 3"</formula1>
    </dataValidation>
    <dataValidation type="list" allowBlank="1" showErrorMessage="1" sqref="A93:A96 A80:A83 A87:A90" xr:uid="{00000000-0002-0000-0800-000003000000}">
      <formula1>"SE1,SE2,SE3"</formula1>
    </dataValidation>
    <dataValidation type="list" allowBlank="1" showErrorMessage="1" sqref="A42" xr:uid="{00000000-0002-0000-0800-000004000000}">
      <formula1>"RE1"</formula1>
    </dataValidation>
    <dataValidation type="list" allowBlank="1" showErrorMessage="1" sqref="A13:A18 A21:A24" xr:uid="{00000000-0002-0000-0800-000005000000}">
      <formula1>"ABS1,ABS2,ABS3,ABS4"</formula1>
    </dataValidation>
    <dataValidation type="list" allowBlank="1" showErrorMessage="1" sqref="F29" xr:uid="{00000000-0002-0000-0800-000006000000}">
      <formula1>"scope 1,scope 1 and 2"</formula1>
    </dataValidation>
    <dataValidation type="list" allowBlank="1" showErrorMessage="1" sqref="H80:H83" xr:uid="{00000000-0002-0000-0800-000007000000}">
      <formula1>"Category 1,Category 2, Category 3,Category 4,Category 5,Category 6,Category 7,Category 8,Category 9,Category 10,Category 11,Category 12,Category 13,Category 14"</formula1>
    </dataValidation>
    <dataValidation type="list" allowBlank="1" showErrorMessage="1" sqref="A29:A32 A36:A37" xr:uid="{00000000-0002-0000-0800-000009000000}">
      <formula1>"MT1,MT2,MT3"</formula1>
    </dataValidation>
    <dataValidation type="list" allowBlank="1" showErrorMessage="1" sqref="F42" xr:uid="{00000000-0002-0000-0800-00000A000000}">
      <formula1>"Increase,Maintain"</formula1>
    </dataValidation>
    <dataValidation type="list" allowBlank="1" showErrorMessage="1" sqref="F30:F32 H50:H53" xr:uid="{00000000-0002-0000-0800-00000C000000}">
      <formula1>"scope 1,scope 2,scope 3,scope 1 and 2,scope 1,2 and 3,scope 1 and 3"</formula1>
    </dataValidation>
    <dataValidation type="list" allowBlank="1" showErrorMessage="1" sqref="F80:F83" xr:uid="{253C7995-9CD8-C841-ACBD-420C38E5D357}">
      <formula1>"Supplier,Customer"</formula1>
    </dataValidation>
    <dataValidation type="list" allowBlank="1" showInputMessage="1" showErrorMessage="1" sqref="D80:D83 D13:D18 D29:D32 D42 D50:D53" xr:uid="{E0B3480E-08B0-6340-A64D-2D04027A7AFD}">
      <formula1>"2023,2024"</formula1>
    </dataValidation>
    <dataValidation type="list" allowBlank="1" showInputMessage="1" showErrorMessage="1" sqref="C80:C83 C13:C18 C29:C32 C42 C50:C53" xr:uid="{E613A23C-EFED-1848-AA4E-41D734314F73}">
      <formula1>"2015,2016,2017,2018,2019,2020,2021,2022,2023,2024,2025"</formula1>
    </dataValidation>
    <dataValidation type="list" allowBlank="1" showInputMessage="1" showErrorMessage="1" sqref="E42 E50:E53 E80:E83 E29:E32 E13:E18" xr:uid="{2CDC3375-6B29-BF4D-A147-6C0BF8EB736C}">
      <formula1>"2029,2030,2031,2032,2033,2034,2035"</formula1>
    </dataValidation>
  </dataValidations>
  <hyperlinks>
    <hyperlink ref="G73" r:id="rId1" xr:uid="{00000000-0004-0000-0800-000000000000}"/>
  </hyperlinks>
  <pageMargins left="0.7" right="0.7" top="0.75" bottom="0.75" header="0" footer="0"/>
  <pageSetup orientation="landscape"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Cover Page</vt:lpstr>
      <vt:lpstr>Version history</vt:lpstr>
      <vt:lpstr>0. Instructions &amp; sign</vt:lpstr>
      <vt:lpstr>1. General information</vt:lpstr>
      <vt:lpstr>2. Progress and reporting</vt:lpstr>
      <vt:lpstr>3. GHG inventory s1+2</vt:lpstr>
      <vt:lpstr>4. GHG inventory s3 cat1-15</vt:lpstr>
      <vt:lpstr>5. Portfolio Target Boundary</vt:lpstr>
      <vt:lpstr>6. Targets - Scope 1+2, S3c1-14</vt:lpstr>
      <vt:lpstr>7. Targets - S3c15 SDA</vt:lpstr>
      <vt:lpstr>8. Targets - S3c15 TR</vt:lpstr>
      <vt:lpstr>9. Targets - S3c15 PC</vt:lpstr>
      <vt:lpstr>10. Targets - S3c15 FFF</vt:lpstr>
      <vt:lpstr>11. Headline tl and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Phoebe Holmes</dc:creator>
  <cp:lastModifiedBy>Monica Alcala Torresdey</cp:lastModifiedBy>
  <dcterms:created xsi:type="dcterms:W3CDTF">2023-08-09T09:22:23Z</dcterms:created>
  <dcterms:modified xsi:type="dcterms:W3CDTF">2025-03-07T14:28:35Z</dcterms:modified>
</cp:coreProperties>
</file>